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Сдача 28.08.2012" sheetId="2" r:id="rId2"/>
    <sheet name="Учебные пособия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B2" i="1"/>
  <c r="D2" s="1"/>
  <c r="D3" s="1"/>
  <c r="D4" s="1"/>
  <c r="D5" s="1"/>
  <c r="D6" s="1"/>
  <c r="C4" i="2"/>
  <c r="C3"/>
  <c r="C2"/>
  <c r="D28" i="4"/>
  <c r="D22"/>
  <c r="D7" i="1" l="1"/>
  <c r="D8" s="1"/>
  <c r="D9" l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</calcChain>
</file>

<file path=xl/sharedStrings.xml><?xml version="1.0" encoding="utf-8"?>
<sst xmlns="http://schemas.openxmlformats.org/spreadsheetml/2006/main" count="106" uniqueCount="79">
  <si>
    <t>Кол-во</t>
  </si>
  <si>
    <t>Сумма</t>
  </si>
  <si>
    <t>ИТОГО</t>
  </si>
  <si>
    <t>Дата</t>
  </si>
  <si>
    <t>Приход</t>
  </si>
  <si>
    <t xml:space="preserve">Расход </t>
  </si>
  <si>
    <t>Остаток</t>
  </si>
  <si>
    <t>Расшифровка</t>
  </si>
  <si>
    <t>Принтер + картриджи для класса</t>
  </si>
  <si>
    <t>ФИО</t>
  </si>
  <si>
    <t>Лызинцев Александр</t>
  </si>
  <si>
    <t>Рабочие тетради по математике</t>
  </si>
  <si>
    <t>Круглова Елена</t>
  </si>
  <si>
    <t>Михайлова Ольга</t>
  </si>
  <si>
    <t>Рабочие тетради</t>
  </si>
  <si>
    <t>Чеботова Анна</t>
  </si>
  <si>
    <t>Ленты атласные для 1 сентября</t>
  </si>
  <si>
    <t>Зеленина Ю. А.</t>
  </si>
  <si>
    <t>шарики для украшения класса к 1 сентября</t>
  </si>
  <si>
    <t>Дневники на весь класс 28 шт</t>
  </si>
  <si>
    <t>Ендерова Оксана</t>
  </si>
  <si>
    <t>Электронные книги (Маленькие знатоки и Кто самы умный)</t>
  </si>
  <si>
    <t>Баркова Анастасия</t>
  </si>
  <si>
    <t>Оплата заказа издательство "Линка-Пресс"</t>
  </si>
  <si>
    <t>Вероника (мама Девиной С)</t>
  </si>
  <si>
    <t>Хоз инвентарь для уборщицы</t>
  </si>
  <si>
    <t>Прописи</t>
  </si>
  <si>
    <t>Батюшков Григорий</t>
  </si>
  <si>
    <t>Сотовый телефон для 1Б класса</t>
  </si>
  <si>
    <t>Никонов Михаил</t>
  </si>
  <si>
    <t>Канцтовары для ИЗО</t>
  </si>
  <si>
    <t>Поурочные планы, рабочие тетр по русскому языку</t>
  </si>
  <si>
    <t>Стаканы, вл. Салфетки, полотенца</t>
  </si>
  <si>
    <t>№</t>
  </si>
  <si>
    <t>Автор</t>
  </si>
  <si>
    <t>Название</t>
  </si>
  <si>
    <t>Цена</t>
  </si>
  <si>
    <t>Лутцева</t>
  </si>
  <si>
    <t>Технология</t>
  </si>
  <si>
    <t>Ефросинина</t>
  </si>
  <si>
    <t>Лит чтение</t>
  </si>
  <si>
    <t>Кузнецова</t>
  </si>
  <si>
    <t>Я учусь читать и писать</t>
  </si>
  <si>
    <t>Иванов</t>
  </si>
  <si>
    <t>Русский язык</t>
  </si>
  <si>
    <t>Михайлова</t>
  </si>
  <si>
    <t>Дружим с русским языком</t>
  </si>
  <si>
    <t>Истомина</t>
  </si>
  <si>
    <t>Математика, раб тетрадь ч1</t>
  </si>
  <si>
    <t>Математика, раб тетрадь ч2</t>
  </si>
  <si>
    <t>Контр работы по математике</t>
  </si>
  <si>
    <t>Учимся решать лог задачи</t>
  </si>
  <si>
    <t>Электронная книга (подарок на др)</t>
  </si>
  <si>
    <t>Чистописание</t>
  </si>
  <si>
    <t>Прописи № 1</t>
  </si>
  <si>
    <t>Андрианова</t>
  </si>
  <si>
    <t>Прописи № 2</t>
  </si>
  <si>
    <t>Прописи № 3</t>
  </si>
  <si>
    <t>Прописи № 4</t>
  </si>
  <si>
    <t>Букварь</t>
  </si>
  <si>
    <t>Раб тетрадь</t>
  </si>
  <si>
    <t>Учебник</t>
  </si>
  <si>
    <t>Учимся усп чтению</t>
  </si>
  <si>
    <t>Изобразительное искусство</t>
  </si>
  <si>
    <t>Издательство</t>
  </si>
  <si>
    <t>Линка пресс</t>
  </si>
  <si>
    <t>Прописи 1 класс ч1</t>
  </si>
  <si>
    <t>Прописи 1 класс ч2</t>
  </si>
  <si>
    <t>Прописи 1 класс ч3</t>
  </si>
  <si>
    <t>Дашкова Анастасия</t>
  </si>
  <si>
    <t>Подарочный сертификат "Дом книги" Железнову В. А.</t>
  </si>
  <si>
    <t>Заказ цветов на День учителя 7*500 рублей</t>
  </si>
  <si>
    <t>Лоплата мобильного телефона 1Б</t>
  </si>
  <si>
    <t>Дашкова Анастасия/Юлия Александровна</t>
  </si>
  <si>
    <t>Уборка класса сентябрь 2012</t>
  </si>
  <si>
    <t>Подарочные сертификаты День учителя 3 шт</t>
  </si>
  <si>
    <t>выдано 5000 рублей - сдача 2000 рублей</t>
  </si>
  <si>
    <t>Остаток на 27.09.2012</t>
  </si>
  <si>
    <t>Пахилина + Харольская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</si>
</sst>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0" borderId="0" xfId="0" applyFont="1"/>
    <xf numFmtId="4" fontId="2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B3" sqref="B3"/>
    </sheetView>
  </sheetViews>
  <sheetFormatPr defaultRowHeight="15"/>
  <cols>
    <col min="1" max="1" width="10.140625" bestFit="1" customWidth="1"/>
    <col min="2" max="2" width="10" style="1" bestFit="1" customWidth="1"/>
    <col min="3" max="3" width="9.140625" style="1"/>
    <col min="4" max="4" width="10" style="1" bestFit="1" customWidth="1"/>
    <col min="5" max="5" width="20.7109375" style="1" bestFit="1" customWidth="1"/>
    <col min="6" max="6" width="45.28515625" customWidth="1"/>
  </cols>
  <sheetData>
    <row r="1" spans="1:7">
      <c r="A1" t="s">
        <v>3</v>
      </c>
      <c r="B1" s="1" t="s">
        <v>4</v>
      </c>
      <c r="C1" s="1" t="s">
        <v>5</v>
      </c>
      <c r="D1" s="1" t="s">
        <v>6</v>
      </c>
      <c r="E1" s="1" t="s">
        <v>9</v>
      </c>
      <c r="F1" t="s">
        <v>7</v>
      </c>
    </row>
    <row r="2" spans="1:7">
      <c r="A2" s="2">
        <v>41149</v>
      </c>
      <c r="B2" s="1">
        <f>'Сдача 28.08.2012'!C4</f>
        <v>135000</v>
      </c>
      <c r="D2" s="1">
        <f>B2</f>
        <v>135000</v>
      </c>
    </row>
    <row r="3" spans="1:7">
      <c r="A3" s="2">
        <v>41150</v>
      </c>
      <c r="C3" s="1">
        <v>12432</v>
      </c>
      <c r="D3" s="1">
        <f>D2+B3-C3</f>
        <v>122568</v>
      </c>
      <c r="E3" s="1" t="s">
        <v>13</v>
      </c>
      <c r="F3" t="s">
        <v>14</v>
      </c>
    </row>
    <row r="4" spans="1:7">
      <c r="A4" s="2">
        <v>41151</v>
      </c>
      <c r="C4" s="1">
        <v>5000</v>
      </c>
      <c r="D4" s="1">
        <f>D3+B4-C4</f>
        <v>117568</v>
      </c>
      <c r="E4" s="1" t="s">
        <v>12</v>
      </c>
      <c r="F4" t="s">
        <v>8</v>
      </c>
    </row>
    <row r="5" spans="1:7">
      <c r="A5" s="2">
        <v>41151</v>
      </c>
      <c r="C5" s="1">
        <v>540</v>
      </c>
      <c r="D5" s="1">
        <f>D4+B5-C5</f>
        <v>117028</v>
      </c>
      <c r="E5" s="1" t="s">
        <v>10</v>
      </c>
      <c r="F5" t="s">
        <v>11</v>
      </c>
    </row>
    <row r="6" spans="1:7">
      <c r="A6" s="2">
        <v>41151</v>
      </c>
      <c r="C6" s="1">
        <v>7629</v>
      </c>
      <c r="D6" s="1">
        <f>D5+B6-C6</f>
        <v>109399</v>
      </c>
      <c r="E6" s="1" t="s">
        <v>10</v>
      </c>
      <c r="F6" t="s">
        <v>11</v>
      </c>
    </row>
    <row r="7" spans="1:7">
      <c r="A7" s="2">
        <v>41151</v>
      </c>
      <c r="C7" s="1">
        <v>1030</v>
      </c>
      <c r="D7" s="1">
        <f t="shared" ref="D7:D24" si="0">D6+B7-C7</f>
        <v>108369</v>
      </c>
      <c r="E7" s="1" t="s">
        <v>15</v>
      </c>
      <c r="F7" t="s">
        <v>16</v>
      </c>
    </row>
    <row r="8" spans="1:7">
      <c r="A8" s="2">
        <v>41151</v>
      </c>
      <c r="C8" s="1">
        <v>2800</v>
      </c>
      <c r="D8" s="1">
        <f t="shared" si="0"/>
        <v>105569</v>
      </c>
      <c r="E8" s="1" t="s">
        <v>17</v>
      </c>
      <c r="F8" t="s">
        <v>18</v>
      </c>
    </row>
    <row r="9" spans="1:7">
      <c r="A9" s="2">
        <v>41151</v>
      </c>
      <c r="C9" s="1">
        <v>2800</v>
      </c>
      <c r="D9" s="1">
        <f>D8+B9-C9</f>
        <v>102769</v>
      </c>
      <c r="E9" s="1" t="s">
        <v>17</v>
      </c>
      <c r="F9" t="s">
        <v>19</v>
      </c>
    </row>
    <row r="10" spans="1:7">
      <c r="A10" s="2">
        <v>41152</v>
      </c>
      <c r="C10" s="1">
        <v>17770</v>
      </c>
      <c r="D10" s="1">
        <f t="shared" si="0"/>
        <v>84999</v>
      </c>
      <c r="E10" s="1" t="s">
        <v>20</v>
      </c>
      <c r="F10" t="s">
        <v>21</v>
      </c>
    </row>
    <row r="11" spans="1:7">
      <c r="A11" s="2">
        <v>41151</v>
      </c>
      <c r="C11" s="1">
        <v>1915</v>
      </c>
      <c r="D11" s="1">
        <f t="shared" si="0"/>
        <v>83084</v>
      </c>
      <c r="E11" s="1" t="s">
        <v>10</v>
      </c>
      <c r="F11" t="s">
        <v>14</v>
      </c>
    </row>
    <row r="12" spans="1:7">
      <c r="A12" s="2">
        <v>41151</v>
      </c>
      <c r="C12" s="1">
        <v>15197</v>
      </c>
      <c r="D12" s="1">
        <f t="shared" si="0"/>
        <v>67887</v>
      </c>
      <c r="E12" s="1" t="s">
        <v>10</v>
      </c>
      <c r="F12" t="s">
        <v>14</v>
      </c>
    </row>
    <row r="13" spans="1:7">
      <c r="A13" s="2">
        <v>41152</v>
      </c>
      <c r="C13" s="1">
        <v>3000</v>
      </c>
      <c r="D13" s="1">
        <f t="shared" si="0"/>
        <v>64887</v>
      </c>
      <c r="E13" s="1" t="s">
        <v>22</v>
      </c>
      <c r="F13" t="s">
        <v>23</v>
      </c>
      <c r="G13" s="3"/>
    </row>
    <row r="14" spans="1:7">
      <c r="A14" s="2">
        <v>41152</v>
      </c>
      <c r="C14" s="1">
        <v>1266.9000000000001</v>
      </c>
      <c r="D14" s="1">
        <f t="shared" si="0"/>
        <v>63620.1</v>
      </c>
      <c r="E14" s="1" t="s">
        <v>24</v>
      </c>
      <c r="F14" t="s">
        <v>25</v>
      </c>
      <c r="G14" s="3"/>
    </row>
    <row r="15" spans="1:7">
      <c r="A15" s="2">
        <v>41153</v>
      </c>
      <c r="C15" s="1">
        <v>7830</v>
      </c>
      <c r="D15" s="1">
        <f t="shared" si="0"/>
        <v>55790.1</v>
      </c>
      <c r="E15" s="1" t="s">
        <v>10</v>
      </c>
      <c r="F15" t="s">
        <v>26</v>
      </c>
      <c r="G15" s="3"/>
    </row>
    <row r="16" spans="1:7">
      <c r="A16" s="2">
        <v>41154</v>
      </c>
      <c r="C16" s="1">
        <v>2590</v>
      </c>
      <c r="D16" s="1">
        <f t="shared" si="0"/>
        <v>53200.1</v>
      </c>
      <c r="E16" s="1" t="s">
        <v>27</v>
      </c>
      <c r="F16" t="s">
        <v>28</v>
      </c>
      <c r="G16" s="3"/>
    </row>
    <row r="17" spans="1:7">
      <c r="A17" s="2">
        <v>41159</v>
      </c>
      <c r="C17" s="1">
        <v>13197.32</v>
      </c>
      <c r="D17" s="1">
        <f t="shared" si="0"/>
        <v>40002.78</v>
      </c>
      <c r="E17" s="1" t="s">
        <v>29</v>
      </c>
      <c r="F17" t="s">
        <v>30</v>
      </c>
      <c r="G17" s="3"/>
    </row>
    <row r="18" spans="1:7">
      <c r="A18" s="2">
        <v>41165</v>
      </c>
      <c r="C18" s="1">
        <v>2750</v>
      </c>
      <c r="D18" s="1">
        <f t="shared" si="0"/>
        <v>37252.78</v>
      </c>
      <c r="E18" s="1" t="s">
        <v>13</v>
      </c>
      <c r="F18" t="s">
        <v>31</v>
      </c>
      <c r="G18" s="3"/>
    </row>
    <row r="19" spans="1:7">
      <c r="A19" s="2">
        <v>41176</v>
      </c>
      <c r="C19" s="1">
        <v>405</v>
      </c>
      <c r="D19" s="1">
        <f t="shared" si="0"/>
        <v>36847.78</v>
      </c>
      <c r="E19" s="1" t="s">
        <v>24</v>
      </c>
      <c r="F19" t="s">
        <v>32</v>
      </c>
      <c r="G19" s="3"/>
    </row>
    <row r="20" spans="1:7">
      <c r="A20" s="2">
        <v>41179</v>
      </c>
      <c r="C20" s="1">
        <v>1000</v>
      </c>
      <c r="D20" s="1">
        <f t="shared" si="0"/>
        <v>35847.78</v>
      </c>
      <c r="E20" s="1" t="s">
        <v>69</v>
      </c>
      <c r="F20" t="s">
        <v>70</v>
      </c>
      <c r="G20" s="3"/>
    </row>
    <row r="21" spans="1:7">
      <c r="A21" s="2">
        <v>41179</v>
      </c>
      <c r="C21" s="1">
        <v>3500</v>
      </c>
      <c r="D21" s="1">
        <f t="shared" si="0"/>
        <v>32347.78</v>
      </c>
      <c r="E21" s="1" t="s">
        <v>69</v>
      </c>
      <c r="F21" t="s">
        <v>71</v>
      </c>
      <c r="G21" s="3"/>
    </row>
    <row r="22" spans="1:7">
      <c r="A22" s="2">
        <v>41179</v>
      </c>
      <c r="C22" s="1">
        <v>1100</v>
      </c>
      <c r="D22" s="1">
        <f t="shared" si="0"/>
        <v>31247.78</v>
      </c>
      <c r="E22" s="1" t="s">
        <v>69</v>
      </c>
      <c r="F22" t="s">
        <v>72</v>
      </c>
      <c r="G22" s="3"/>
    </row>
    <row r="23" spans="1:7">
      <c r="A23" s="2">
        <v>41179</v>
      </c>
      <c r="C23" s="1">
        <v>3500</v>
      </c>
      <c r="D23" s="1">
        <f t="shared" si="0"/>
        <v>27747.78</v>
      </c>
      <c r="E23" s="1" t="s">
        <v>73</v>
      </c>
      <c r="F23" t="s">
        <v>74</v>
      </c>
      <c r="G23" s="3"/>
    </row>
    <row r="24" spans="1:7">
      <c r="A24" s="2">
        <v>41179</v>
      </c>
      <c r="C24" s="1">
        <v>3000</v>
      </c>
      <c r="D24" s="1">
        <f t="shared" si="0"/>
        <v>24747.78</v>
      </c>
      <c r="E24" s="1" t="s">
        <v>10</v>
      </c>
      <c r="F24" t="s">
        <v>75</v>
      </c>
      <c r="G24" s="3" t="s">
        <v>76</v>
      </c>
    </row>
    <row r="25" spans="1:7" s="6" customFormat="1">
      <c r="A25" s="5" t="s">
        <v>77</v>
      </c>
      <c r="B25" s="4"/>
      <c r="C25" s="4"/>
      <c r="D25" s="4">
        <f>D24+B25-C25</f>
        <v>24747.78</v>
      </c>
      <c r="E25" s="4"/>
      <c r="G25" s="7"/>
    </row>
    <row r="26" spans="1:7">
      <c r="A26" s="2"/>
      <c r="G26" s="3"/>
    </row>
    <row r="27" spans="1:7" s="6" customFormat="1">
      <c r="A27" s="5"/>
      <c r="B27" s="4"/>
      <c r="C27" s="4"/>
      <c r="D27" s="1"/>
      <c r="E27" s="4"/>
      <c r="G27" s="7"/>
    </row>
    <row r="28" spans="1:7">
      <c r="A28" s="2"/>
      <c r="G28" s="3"/>
    </row>
    <row r="29" spans="1:7">
      <c r="A29" s="2"/>
      <c r="G29" s="3"/>
    </row>
    <row r="30" spans="1:7">
      <c r="A30" s="2"/>
      <c r="G30" s="3"/>
    </row>
    <row r="31" spans="1:7">
      <c r="A31" s="2"/>
      <c r="G31" s="3"/>
    </row>
    <row r="32" spans="1:7">
      <c r="A32" s="2"/>
      <c r="G32" s="3"/>
    </row>
    <row r="33" spans="1:12">
      <c r="A33" s="2"/>
      <c r="G33" s="3"/>
    </row>
    <row r="34" spans="1:12">
      <c r="A34" s="2"/>
      <c r="G34" s="3"/>
    </row>
    <row r="35" spans="1:12">
      <c r="A35" s="2"/>
      <c r="G35" s="3"/>
    </row>
    <row r="36" spans="1:12">
      <c r="A36" s="2"/>
      <c r="G36" s="3"/>
    </row>
    <row r="37" spans="1:12">
      <c r="A37" s="2"/>
      <c r="G37" s="3"/>
    </row>
    <row r="38" spans="1:12">
      <c r="D38" s="4"/>
    </row>
    <row r="43" spans="1:12">
      <c r="L43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2" max="2" width="9.28515625" style="1" bestFit="1" customWidth="1"/>
    <col min="3" max="3" width="10" style="1" bestFit="1" customWidth="1"/>
  </cols>
  <sheetData>
    <row r="1" spans="1:4">
      <c r="A1" t="s">
        <v>0</v>
      </c>
      <c r="B1" s="1" t="s">
        <v>1</v>
      </c>
      <c r="C1" s="1" t="s">
        <v>2</v>
      </c>
    </row>
    <row r="2" spans="1:4">
      <c r="A2">
        <v>26</v>
      </c>
      <c r="B2" s="1">
        <v>5000</v>
      </c>
      <c r="C2" s="1">
        <f>A2*B2</f>
        <v>130000</v>
      </c>
    </row>
    <row r="3" spans="1:4">
      <c r="A3">
        <v>2</v>
      </c>
      <c r="B3" s="1">
        <v>2500</v>
      </c>
      <c r="C3" s="1">
        <f>A3*B3</f>
        <v>5000</v>
      </c>
      <c r="D3" t="s">
        <v>78</v>
      </c>
    </row>
    <row r="4" spans="1:4">
      <c r="C4" s="1">
        <f>C2+C3</f>
        <v>135000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J10" sqref="J10"/>
    </sheetView>
  </sheetViews>
  <sheetFormatPr defaultRowHeight="15"/>
  <cols>
    <col min="2" max="2" width="13.5703125" bestFit="1" customWidth="1"/>
    <col min="3" max="3" width="34" bestFit="1" customWidth="1"/>
    <col min="4" max="4" width="9.140625" style="1"/>
  </cols>
  <sheetData>
    <row r="1" spans="1:4">
      <c r="A1" s="8" t="s">
        <v>33</v>
      </c>
      <c r="B1" s="8" t="s">
        <v>34</v>
      </c>
      <c r="C1" s="8" t="s">
        <v>35</v>
      </c>
      <c r="D1" s="9" t="s">
        <v>36</v>
      </c>
    </row>
    <row r="2" spans="1:4">
      <c r="A2" s="8">
        <v>1</v>
      </c>
      <c r="B2" s="8" t="s">
        <v>37</v>
      </c>
      <c r="C2" s="8" t="s">
        <v>38</v>
      </c>
      <c r="D2" s="9">
        <v>84</v>
      </c>
    </row>
    <row r="3" spans="1:4">
      <c r="A3" s="8">
        <v>2</v>
      </c>
      <c r="B3" s="8" t="s">
        <v>39</v>
      </c>
      <c r="C3" s="8" t="s">
        <v>40</v>
      </c>
      <c r="D3" s="9">
        <v>70</v>
      </c>
    </row>
    <row r="4" spans="1:4">
      <c r="A4" s="8">
        <v>3</v>
      </c>
      <c r="B4" s="8" t="s">
        <v>39</v>
      </c>
      <c r="C4" s="8" t="s">
        <v>40</v>
      </c>
      <c r="D4" s="9">
        <v>70</v>
      </c>
    </row>
    <row r="5" spans="1:4">
      <c r="A5" s="8">
        <v>4</v>
      </c>
      <c r="B5" s="8" t="s">
        <v>41</v>
      </c>
      <c r="C5" s="8" t="s">
        <v>42</v>
      </c>
      <c r="D5" s="9">
        <v>70</v>
      </c>
    </row>
    <row r="6" spans="1:4">
      <c r="A6" s="8">
        <v>5</v>
      </c>
      <c r="B6" s="8" t="s">
        <v>43</v>
      </c>
      <c r="C6" s="8" t="s">
        <v>44</v>
      </c>
      <c r="D6" s="9">
        <v>70</v>
      </c>
    </row>
    <row r="7" spans="1:4">
      <c r="A7" s="8">
        <v>6</v>
      </c>
      <c r="B7" s="8" t="s">
        <v>45</v>
      </c>
      <c r="C7" s="8" t="s">
        <v>46</v>
      </c>
      <c r="D7" s="9">
        <v>80</v>
      </c>
    </row>
    <row r="8" spans="1:4">
      <c r="A8" s="8">
        <v>7</v>
      </c>
      <c r="B8" s="8" t="s">
        <v>47</v>
      </c>
      <c r="C8" s="8" t="s">
        <v>48</v>
      </c>
      <c r="D8" s="9">
        <v>70</v>
      </c>
    </row>
    <row r="9" spans="1:4">
      <c r="A9" s="8">
        <v>8</v>
      </c>
      <c r="B9" s="8" t="s">
        <v>47</v>
      </c>
      <c r="C9" s="8" t="s">
        <v>49</v>
      </c>
      <c r="D9" s="9">
        <v>70</v>
      </c>
    </row>
    <row r="10" spans="1:4">
      <c r="A10" s="8">
        <v>9</v>
      </c>
      <c r="B10" s="8" t="s">
        <v>47</v>
      </c>
      <c r="C10" s="8" t="s">
        <v>50</v>
      </c>
      <c r="D10" s="9">
        <v>70</v>
      </c>
    </row>
    <row r="11" spans="1:4">
      <c r="A11" s="8">
        <v>10</v>
      </c>
      <c r="B11" s="8" t="s">
        <v>47</v>
      </c>
      <c r="C11" s="8" t="s">
        <v>51</v>
      </c>
      <c r="D11" s="9">
        <v>60</v>
      </c>
    </row>
    <row r="12" spans="1:4">
      <c r="A12" s="8">
        <v>11</v>
      </c>
      <c r="B12" s="8"/>
      <c r="C12" s="8" t="s">
        <v>52</v>
      </c>
      <c r="D12" s="9">
        <v>640</v>
      </c>
    </row>
    <row r="13" spans="1:4">
      <c r="A13" s="8">
        <v>12</v>
      </c>
      <c r="B13" s="8"/>
      <c r="C13" s="8" t="s">
        <v>53</v>
      </c>
      <c r="D13" s="9">
        <v>50</v>
      </c>
    </row>
    <row r="14" spans="1:4">
      <c r="A14" s="8">
        <v>13</v>
      </c>
      <c r="B14" s="8" t="s">
        <v>55</v>
      </c>
      <c r="C14" s="8" t="s">
        <v>54</v>
      </c>
      <c r="D14" s="9">
        <v>33</v>
      </c>
    </row>
    <row r="15" spans="1:4">
      <c r="A15" s="8">
        <v>14</v>
      </c>
      <c r="B15" s="8" t="s">
        <v>55</v>
      </c>
      <c r="C15" s="8" t="s">
        <v>56</v>
      </c>
      <c r="D15" s="9">
        <v>35</v>
      </c>
    </row>
    <row r="16" spans="1:4">
      <c r="A16" s="8">
        <v>15</v>
      </c>
      <c r="B16" s="8" t="s">
        <v>55</v>
      </c>
      <c r="C16" s="8" t="s">
        <v>57</v>
      </c>
      <c r="D16" s="9">
        <v>33</v>
      </c>
    </row>
    <row r="17" spans="1:4">
      <c r="A17" s="8">
        <v>16</v>
      </c>
      <c r="B17" s="8" t="s">
        <v>55</v>
      </c>
      <c r="C17" s="8" t="s">
        <v>58</v>
      </c>
      <c r="D17" s="9">
        <v>44</v>
      </c>
    </row>
    <row r="18" spans="1:4">
      <c r="A18" s="8">
        <v>17</v>
      </c>
      <c r="B18" s="8" t="s">
        <v>60</v>
      </c>
      <c r="C18" s="8" t="s">
        <v>59</v>
      </c>
      <c r="D18" s="9">
        <v>51</v>
      </c>
    </row>
    <row r="19" spans="1:4">
      <c r="A19" s="8">
        <v>18</v>
      </c>
      <c r="B19" s="8" t="s">
        <v>61</v>
      </c>
      <c r="C19" s="8" t="s">
        <v>59</v>
      </c>
      <c r="D19" s="9">
        <v>164</v>
      </c>
    </row>
    <row r="20" spans="1:4">
      <c r="A20" s="8">
        <v>19</v>
      </c>
      <c r="B20" s="8" t="s">
        <v>60</v>
      </c>
      <c r="C20" s="8" t="s">
        <v>62</v>
      </c>
      <c r="D20" s="9">
        <v>47</v>
      </c>
    </row>
    <row r="21" spans="1:4">
      <c r="A21" s="8">
        <v>20</v>
      </c>
      <c r="B21" s="8"/>
      <c r="C21" s="8" t="s">
        <v>63</v>
      </c>
      <c r="D21" s="9">
        <v>117</v>
      </c>
    </row>
    <row r="22" spans="1:4">
      <c r="A22" s="8">
        <v>21</v>
      </c>
      <c r="B22" s="8" t="s">
        <v>64</v>
      </c>
      <c r="C22" s="8" t="s">
        <v>65</v>
      </c>
      <c r="D22" s="9">
        <f>3000/28</f>
        <v>107.14285714285714</v>
      </c>
    </row>
    <row r="23" spans="1:4">
      <c r="A23" s="8">
        <v>22</v>
      </c>
      <c r="B23" s="8"/>
      <c r="C23" s="8" t="s">
        <v>42</v>
      </c>
      <c r="D23" s="9">
        <v>89</v>
      </c>
    </row>
    <row r="24" spans="1:4">
      <c r="A24" s="8">
        <v>23</v>
      </c>
      <c r="B24" s="8"/>
      <c r="C24" s="8" t="s">
        <v>66</v>
      </c>
      <c r="D24" s="9">
        <v>87</v>
      </c>
    </row>
    <row r="25" spans="1:4">
      <c r="A25" s="8">
        <v>24</v>
      </c>
      <c r="B25" s="8"/>
      <c r="C25" s="8" t="s">
        <v>67</v>
      </c>
      <c r="D25" s="9">
        <v>87</v>
      </c>
    </row>
    <row r="26" spans="1:4">
      <c r="A26" s="8">
        <v>25</v>
      </c>
      <c r="B26" s="8"/>
      <c r="C26" s="8" t="s">
        <v>68</v>
      </c>
      <c r="D26" s="9">
        <v>87</v>
      </c>
    </row>
    <row r="27" spans="1:4">
      <c r="A27" s="8">
        <v>26</v>
      </c>
      <c r="B27" s="8" t="s">
        <v>60</v>
      </c>
      <c r="C27" s="8" t="s">
        <v>44</v>
      </c>
      <c r="D27" s="9">
        <v>83</v>
      </c>
    </row>
    <row r="28" spans="1:4" s="6" customFormat="1">
      <c r="A28" s="10"/>
      <c r="B28" s="10" t="s">
        <v>2</v>
      </c>
      <c r="C28" s="10"/>
      <c r="D28" s="11">
        <f>SUM(D2:D27)</f>
        <v>2468.1428571428569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Сдача 28.08.2012</vt:lpstr>
      <vt:lpstr>Учебные пособия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2012-09-27T10:12:52Z</dcterms:modified>
</cp:coreProperties>
</file>