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исок" sheetId="1" r:id="rId1"/>
    <sheet name="Расход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2"/>
  <c r="G2"/>
  <c r="C20"/>
  <c r="C12"/>
  <c r="C9"/>
  <c r="C2"/>
  <c r="G9"/>
  <c r="C19"/>
  <c r="C8"/>
  <c r="D29" i="1"/>
  <c r="C29"/>
  <c r="C28"/>
  <c r="D28"/>
  <c r="B29"/>
  <c r="C24"/>
  <c r="B28" s="1"/>
  <c r="B24"/>
  <c r="B25" l="1"/>
</calcChain>
</file>

<file path=xl/sharedStrings.xml><?xml version="1.0" encoding="utf-8"?>
<sst xmlns="http://schemas.openxmlformats.org/spreadsheetml/2006/main" count="48" uniqueCount="41">
  <si>
    <t>Васильев Сергей</t>
  </si>
  <si>
    <t>Пахилина Дарья</t>
  </si>
  <si>
    <t>Дашков Никита</t>
  </si>
  <si>
    <t>Журавлев Сережа</t>
  </si>
  <si>
    <t>Балашов Степан</t>
  </si>
  <si>
    <t>Баркова Саша</t>
  </si>
  <si>
    <t>Макаренко Владислав</t>
  </si>
  <si>
    <t>Евсюков Сергей</t>
  </si>
  <si>
    <t>Погорелова Таисия</t>
  </si>
  <si>
    <t>Спасская Софья</t>
  </si>
  <si>
    <t>Ларионова Марина</t>
  </si>
  <si>
    <t>Куст Оля</t>
  </si>
  <si>
    <t>Девина София</t>
  </si>
  <si>
    <t>Лызинцев Евгений</t>
  </si>
  <si>
    <t>Чебунина Кристина</t>
  </si>
  <si>
    <t>Кирилл Чебунин (под вопросом)</t>
  </si>
  <si>
    <t>Кученкова Анна</t>
  </si>
  <si>
    <t>Никонова Алиса</t>
  </si>
  <si>
    <t>Ендерова Марина</t>
  </si>
  <si>
    <t>Шабалина Саша</t>
  </si>
  <si>
    <t>ФИО ребенка</t>
  </si>
  <si>
    <t>Количество дней</t>
  </si>
  <si>
    <t>Зеленина Юлия Александровна</t>
  </si>
  <si>
    <t>ИТОГО</t>
  </si>
  <si>
    <t>Всего человек</t>
  </si>
  <si>
    <t>Все</t>
  </si>
  <si>
    <t>Алкоголь</t>
  </si>
  <si>
    <t>Баркова Анастасия</t>
  </si>
  <si>
    <t>Овоши, фрукты</t>
  </si>
  <si>
    <t>Журавлева Юлия</t>
  </si>
  <si>
    <t>Тент</t>
  </si>
  <si>
    <t>Балашов Андрей</t>
  </si>
  <si>
    <t>Кол-во детей/непьющих</t>
  </si>
  <si>
    <t>Кол-во взрослых/пьющих</t>
  </si>
  <si>
    <t>Взрослых/пьющих</t>
  </si>
  <si>
    <t>Детей/непьющих</t>
  </si>
  <si>
    <t>1 день</t>
  </si>
  <si>
    <t>2 дня</t>
  </si>
  <si>
    <t>Сумма на человека</t>
  </si>
  <si>
    <t>Взрослые/пьющие</t>
  </si>
  <si>
    <t>2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</si>
</sst>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4" fillId="0" borderId="0" xfId="0" applyFont="1" applyAlignment="1">
      <alignment horizontal="center"/>
    </xf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6" xfId="0" applyFont="1" applyBorder="1"/>
    <xf numFmtId="4" fontId="1" fillId="0" borderId="7" xfId="0" applyNumberFormat="1" applyFont="1" applyBorder="1"/>
    <xf numFmtId="3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>
      <selection activeCell="D30" sqref="D30"/>
    </sheetView>
  </sheetViews>
  <sheetFormatPr defaultRowHeight="15"/>
  <cols>
    <col min="1" max="1" width="41.28515625" customWidth="1"/>
    <col min="2" max="2" width="15.85546875" customWidth="1"/>
    <col min="3" max="3" width="16.42578125" bestFit="1" customWidth="1"/>
    <col min="4" max="4" width="17.28515625" customWidth="1"/>
  </cols>
  <sheetData>
    <row r="2" spans="1:4" s="6" customFormat="1" ht="45.75" thickBot="1">
      <c r="A2" s="6" t="s">
        <v>20</v>
      </c>
      <c r="B2" s="6" t="s">
        <v>32</v>
      </c>
      <c r="C2" s="6" t="s">
        <v>33</v>
      </c>
      <c r="D2" s="6" t="s">
        <v>21</v>
      </c>
    </row>
    <row r="3" spans="1:4" ht="15.75" thickBot="1">
      <c r="A3" s="1" t="s">
        <v>0</v>
      </c>
      <c r="B3" s="1">
        <v>1</v>
      </c>
      <c r="C3" s="2">
        <v>2</v>
      </c>
      <c r="D3" s="1">
        <v>2</v>
      </c>
    </row>
    <row r="4" spans="1:4" ht="15.75" thickBot="1">
      <c r="A4" s="1" t="s">
        <v>1</v>
      </c>
      <c r="B4" s="1">
        <v>2</v>
      </c>
      <c r="C4" s="2"/>
      <c r="D4" s="1">
        <v>1</v>
      </c>
    </row>
    <row r="5" spans="1:4" ht="15.75" thickBot="1">
      <c r="A5" s="1" t="s">
        <v>2</v>
      </c>
      <c r="B5" s="1">
        <v>3</v>
      </c>
      <c r="C5" s="2"/>
      <c r="D5" s="1">
        <v>1</v>
      </c>
    </row>
    <row r="6" spans="1:4" ht="15.75" thickBot="1">
      <c r="A6" s="1" t="s">
        <v>3</v>
      </c>
      <c r="B6" s="1">
        <v>2</v>
      </c>
      <c r="C6" s="2"/>
      <c r="D6" s="1">
        <v>1</v>
      </c>
    </row>
    <row r="7" spans="1:4" ht="15.75" thickBot="1">
      <c r="A7" s="1" t="s">
        <v>4</v>
      </c>
      <c r="B7" s="1">
        <v>2</v>
      </c>
      <c r="C7" s="2">
        <v>2</v>
      </c>
      <c r="D7" s="1">
        <v>2</v>
      </c>
    </row>
    <row r="8" spans="1:4" ht="15.75" thickBot="1">
      <c r="A8" s="1" t="s">
        <v>5</v>
      </c>
      <c r="B8" s="1">
        <v>1</v>
      </c>
      <c r="C8" s="2">
        <v>2</v>
      </c>
      <c r="D8" s="1">
        <v>2</v>
      </c>
    </row>
    <row r="9" spans="1:4" ht="15.75" thickBot="1">
      <c r="A9" s="1" t="s">
        <v>6</v>
      </c>
      <c r="B9" s="1">
        <v>2</v>
      </c>
      <c r="C9" s="2"/>
      <c r="D9" s="1">
        <v>1</v>
      </c>
    </row>
    <row r="10" spans="1:4" ht="15.75" thickBot="1">
      <c r="A10" s="1" t="s">
        <v>22</v>
      </c>
      <c r="B10" s="1">
        <v>2</v>
      </c>
      <c r="C10" s="2"/>
      <c r="D10" s="1">
        <v>2</v>
      </c>
    </row>
    <row r="11" spans="1:4" ht="15.75" thickBot="1">
      <c r="A11" s="1" t="s">
        <v>7</v>
      </c>
      <c r="B11" s="1">
        <v>1</v>
      </c>
      <c r="C11" s="2">
        <v>2</v>
      </c>
      <c r="D11" s="1">
        <v>2</v>
      </c>
    </row>
    <row r="12" spans="1:4" ht="15.75" thickBot="1">
      <c r="A12" s="1" t="s">
        <v>8</v>
      </c>
      <c r="B12" s="1">
        <v>1</v>
      </c>
      <c r="C12" s="2">
        <v>1</v>
      </c>
      <c r="D12" s="1">
        <v>2</v>
      </c>
    </row>
    <row r="13" spans="1:4" ht="15.75" thickBot="1">
      <c r="A13" s="1" t="s">
        <v>9</v>
      </c>
      <c r="B13" s="1">
        <v>2</v>
      </c>
      <c r="C13" s="2"/>
      <c r="D13" s="1">
        <v>1</v>
      </c>
    </row>
    <row r="14" spans="1:4" ht="15.75" thickBot="1">
      <c r="A14" s="1" t="s">
        <v>10</v>
      </c>
      <c r="B14" s="1">
        <v>1</v>
      </c>
      <c r="C14" s="2">
        <v>2</v>
      </c>
      <c r="D14" s="1">
        <v>2</v>
      </c>
    </row>
    <row r="15" spans="1:4" ht="15.75" thickBot="1">
      <c r="A15" s="1" t="s">
        <v>11</v>
      </c>
      <c r="B15" s="1">
        <v>1</v>
      </c>
      <c r="C15" s="2">
        <v>2</v>
      </c>
      <c r="D15" s="1">
        <v>2</v>
      </c>
    </row>
    <row r="16" spans="1:4" ht="15.75" thickBot="1">
      <c r="A16" s="1" t="s">
        <v>12</v>
      </c>
      <c r="B16" s="1">
        <v>1</v>
      </c>
      <c r="C16" s="2">
        <v>1</v>
      </c>
      <c r="D16" s="1">
        <v>1</v>
      </c>
    </row>
    <row r="17" spans="1:4" ht="15.75" thickBot="1">
      <c r="A17" s="1" t="s">
        <v>13</v>
      </c>
      <c r="B17" s="1">
        <v>2</v>
      </c>
      <c r="C17" s="2">
        <v>1</v>
      </c>
      <c r="D17" s="1">
        <v>1</v>
      </c>
    </row>
    <row r="18" spans="1:4" ht="15.75" thickBot="1">
      <c r="A18" s="1" t="s">
        <v>14</v>
      </c>
      <c r="B18" s="1">
        <v>1</v>
      </c>
      <c r="C18" s="2">
        <v>1</v>
      </c>
      <c r="D18" s="1">
        <v>1</v>
      </c>
    </row>
    <row r="19" spans="1:4" ht="15.75" thickBot="1">
      <c r="A19" s="1" t="s">
        <v>15</v>
      </c>
      <c r="B19" s="1">
        <v>1</v>
      </c>
      <c r="C19" s="2"/>
      <c r="D19" s="1">
        <v>1</v>
      </c>
    </row>
    <row r="20" spans="1:4" ht="15.75" thickBot="1">
      <c r="A20" s="1" t="s">
        <v>16</v>
      </c>
      <c r="B20" s="1">
        <v>1</v>
      </c>
      <c r="C20" s="2"/>
      <c r="D20" s="1">
        <v>1</v>
      </c>
    </row>
    <row r="21" spans="1:4" ht="15.75" thickBot="1">
      <c r="A21" s="1" t="s">
        <v>17</v>
      </c>
      <c r="B21" s="1">
        <v>1</v>
      </c>
      <c r="C21" s="2"/>
      <c r="D21" s="1">
        <v>2</v>
      </c>
    </row>
    <row r="22" spans="1:4" ht="15.75" thickBot="1">
      <c r="A22" s="1" t="s">
        <v>19</v>
      </c>
      <c r="B22" s="1">
        <v>1</v>
      </c>
      <c r="C22" s="2">
        <v>2</v>
      </c>
      <c r="D22" s="1">
        <v>2</v>
      </c>
    </row>
    <row r="23" spans="1:4" ht="15.75" thickBot="1">
      <c r="A23" s="1" t="s">
        <v>18</v>
      </c>
      <c r="B23" s="1">
        <v>2</v>
      </c>
      <c r="C23" s="2">
        <v>1</v>
      </c>
      <c r="D23" s="1">
        <v>1</v>
      </c>
    </row>
    <row r="24" spans="1:4" s="4" customFormat="1">
      <c r="A24" s="3" t="s">
        <v>23</v>
      </c>
      <c r="B24" s="4">
        <f>SUM(B3:B23)</f>
        <v>31</v>
      </c>
      <c r="C24" s="4">
        <f>SUM(C3:C23)</f>
        <v>19</v>
      </c>
    </row>
    <row r="25" spans="1:4" s="4" customFormat="1">
      <c r="A25" s="3" t="s">
        <v>24</v>
      </c>
      <c r="B25" s="4">
        <f>B24+C24</f>
        <v>50</v>
      </c>
    </row>
    <row r="26" spans="1:4" s="4" customFormat="1">
      <c r="A26" s="3"/>
    </row>
    <row r="27" spans="1:4" s="4" customFormat="1">
      <c r="A27" s="7"/>
      <c r="B27" s="8"/>
      <c r="C27" s="8" t="s">
        <v>36</v>
      </c>
      <c r="D27" s="8" t="s">
        <v>37</v>
      </c>
    </row>
    <row r="28" spans="1:4">
      <c r="A28" s="9" t="s">
        <v>34</v>
      </c>
      <c r="B28" s="10">
        <f>C24</f>
        <v>19</v>
      </c>
      <c r="C28" s="10">
        <f>C16+C17+C18+C23</f>
        <v>4</v>
      </c>
      <c r="D28" s="10">
        <f>C3+C7+C8+C11+C12+C14+C15+C22</f>
        <v>15</v>
      </c>
    </row>
    <row r="29" spans="1:4">
      <c r="A29" s="9" t="s">
        <v>35</v>
      </c>
      <c r="B29" s="10">
        <f>B24</f>
        <v>31</v>
      </c>
      <c r="C29" s="10">
        <f>B4+B5+B6+B9+B13+B16+B17+B18+B19+B20+B23</f>
        <v>19</v>
      </c>
      <c r="D29" s="10">
        <f>B3+B7+B8+B10+B11+B12+B14+B15+B21+B22</f>
        <v>12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11" sqref="G11"/>
    </sheetView>
  </sheetViews>
  <sheetFormatPr defaultRowHeight="15"/>
  <cols>
    <col min="1" max="2" width="23" customWidth="1"/>
    <col min="3" max="3" width="9.140625" style="5"/>
    <col min="5" max="5" width="22.85546875" customWidth="1"/>
    <col min="6" max="6" width="20" customWidth="1"/>
    <col min="7" max="7" width="10.7109375" customWidth="1"/>
  </cols>
  <sheetData>
    <row r="1" spans="1:7">
      <c r="A1" s="11" t="s">
        <v>36</v>
      </c>
      <c r="B1" s="11"/>
      <c r="C1" s="11"/>
      <c r="E1" s="11" t="s">
        <v>40</v>
      </c>
      <c r="F1" s="11"/>
      <c r="G1" s="11"/>
    </row>
    <row r="2" spans="1:7">
      <c r="A2" s="8" t="s">
        <v>39</v>
      </c>
      <c r="B2" s="10"/>
      <c r="C2" s="18">
        <f>Список!B28</f>
        <v>19</v>
      </c>
      <c r="E2" s="8" t="s">
        <v>25</v>
      </c>
      <c r="F2" s="10"/>
      <c r="G2" s="18">
        <f>Список!D28+Список!D29</f>
        <v>27</v>
      </c>
    </row>
    <row r="3" spans="1:7">
      <c r="A3" s="10" t="s">
        <v>26</v>
      </c>
      <c r="B3" s="10" t="s">
        <v>27</v>
      </c>
      <c r="C3" s="12">
        <v>24129</v>
      </c>
      <c r="E3" s="10"/>
      <c r="F3" s="10"/>
      <c r="G3" s="12"/>
    </row>
    <row r="4" spans="1:7">
      <c r="A4" s="10"/>
      <c r="B4" s="10"/>
      <c r="C4" s="12"/>
      <c r="E4" s="10"/>
      <c r="F4" s="10"/>
      <c r="G4" s="12"/>
    </row>
    <row r="5" spans="1:7">
      <c r="A5" s="10"/>
      <c r="B5" s="10"/>
      <c r="C5" s="12"/>
      <c r="E5" s="10"/>
      <c r="F5" s="10"/>
      <c r="G5" s="12"/>
    </row>
    <row r="6" spans="1:7">
      <c r="A6" s="10"/>
      <c r="B6" s="10"/>
      <c r="C6" s="12"/>
      <c r="E6" s="10"/>
      <c r="F6" s="10"/>
      <c r="G6" s="12"/>
    </row>
    <row r="7" spans="1:7">
      <c r="A7" s="10"/>
      <c r="B7" s="10"/>
      <c r="C7" s="12"/>
      <c r="E7" s="10"/>
      <c r="F7" s="10"/>
      <c r="G7" s="12"/>
    </row>
    <row r="8" spans="1:7" ht="15.75" thickBot="1">
      <c r="A8" s="13" t="s">
        <v>23</v>
      </c>
      <c r="B8" s="13"/>
      <c r="C8" s="14">
        <f>SUM(C3:C7)</f>
        <v>24129</v>
      </c>
      <c r="E8" s="10"/>
      <c r="F8" s="10"/>
      <c r="G8" s="12"/>
    </row>
    <row r="9" spans="1:7" ht="15.75" thickBot="1">
      <c r="A9" s="15" t="s">
        <v>38</v>
      </c>
      <c r="B9" s="16"/>
      <c r="C9" s="17">
        <f>C8/C2</f>
        <v>1269.9473684210527</v>
      </c>
      <c r="E9" s="13" t="s">
        <v>23</v>
      </c>
      <c r="F9" s="13"/>
      <c r="G9" s="14">
        <f>SUM(G3:G8)</f>
        <v>0</v>
      </c>
    </row>
    <row r="10" spans="1:7" ht="15.75" thickBot="1">
      <c r="E10" s="15" t="s">
        <v>38</v>
      </c>
      <c r="F10" s="16"/>
      <c r="G10" s="17">
        <f>G9/G2</f>
        <v>0</v>
      </c>
    </row>
    <row r="12" spans="1:7">
      <c r="A12" s="8" t="s">
        <v>25</v>
      </c>
      <c r="B12" s="10"/>
      <c r="C12" s="18">
        <f>Список!B28+Список!B29-2</f>
        <v>48</v>
      </c>
    </row>
    <row r="13" spans="1:7">
      <c r="A13" s="10" t="s">
        <v>28</v>
      </c>
      <c r="B13" s="10" t="s">
        <v>29</v>
      </c>
      <c r="C13" s="12">
        <v>11000</v>
      </c>
    </row>
    <row r="14" spans="1:7">
      <c r="A14" s="10" t="s">
        <v>30</v>
      </c>
      <c r="B14" s="10" t="s">
        <v>31</v>
      </c>
      <c r="C14" s="12">
        <v>3700</v>
      </c>
    </row>
    <row r="15" spans="1:7">
      <c r="A15" s="10"/>
      <c r="B15" s="10"/>
      <c r="C15" s="12"/>
    </row>
    <row r="16" spans="1:7">
      <c r="A16" s="10"/>
      <c r="B16" s="10"/>
      <c r="C16" s="12"/>
    </row>
    <row r="17" spans="1:3">
      <c r="A17" s="10"/>
      <c r="B17" s="10"/>
      <c r="C17" s="12"/>
    </row>
    <row r="18" spans="1:3">
      <c r="A18" s="10"/>
      <c r="B18" s="10"/>
      <c r="C18" s="12"/>
    </row>
    <row r="19" spans="1:3" ht="15.75" thickBot="1">
      <c r="A19" s="13" t="s">
        <v>23</v>
      </c>
      <c r="B19" s="13"/>
      <c r="C19" s="14">
        <f>SUM(C13:C18)</f>
        <v>14700</v>
      </c>
    </row>
    <row r="20" spans="1:3" ht="15.75" thickBot="1">
      <c r="A20" s="15" t="s">
        <v>38</v>
      </c>
      <c r="B20" s="16"/>
      <c r="C20" s="17">
        <f>C19/C12</f>
        <v>306.25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Расходы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2017-05-19T05:42:56Z</dcterms:modified>
</cp:coreProperties>
</file>