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6380" windowHeight="8190" activeTab="1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</sheets>
  <calcPr calcId="145621"/>
</workbook>
</file>

<file path=xl/calcChain.xml><?xml version="1.0" encoding="utf-8"?>
<calcChain xmlns="http://schemas.openxmlformats.org/spreadsheetml/2006/main"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4" i="3" s="1"/>
  <c r="C24" i="4" s="1"/>
  <c r="AB25" i="1"/>
  <c r="C25" i="2" s="1"/>
  <c r="AB25" i="2" s="1"/>
  <c r="C25" i="3" s="1"/>
  <c r="AB25" i="3" s="1"/>
  <c r="C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36" i="1" l="1"/>
  <c r="C6" i="4"/>
  <c r="AB6" i="4" s="1"/>
  <c r="AB7" i="4"/>
  <c r="C7" i="5" s="1"/>
  <c r="AB7" i="5" s="1"/>
  <c r="C7" i="6" s="1"/>
  <c r="AB7" i="6" s="1"/>
  <c r="AB8" i="4"/>
  <c r="C8" i="5" s="1"/>
  <c r="AB8" i="5" s="1"/>
  <c r="C8" i="6" s="1"/>
  <c r="AB8" i="6" s="1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C14" i="5" s="1"/>
  <c r="AB14" i="5" s="1"/>
  <c r="C14" i="6" s="1"/>
  <c r="AB14" i="6" s="1"/>
  <c r="AB15" i="4"/>
  <c r="C15" i="5" s="1"/>
  <c r="AB15" i="5" s="1"/>
  <c r="C15" i="6" s="1"/>
  <c r="AB15" i="6" s="1"/>
  <c r="AB16" i="4"/>
  <c r="C16" i="5" s="1"/>
  <c r="AB16" i="5" s="1"/>
  <c r="C16" i="6" s="1"/>
  <c r="AB16" i="6" s="1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C19" i="5" s="1"/>
  <c r="AB19" i="5" s="1"/>
  <c r="C19" i="6" s="1"/>
  <c r="AB19" i="6" s="1"/>
  <c r="AB20" i="4"/>
  <c r="C20" i="5" s="1"/>
  <c r="AB20" i="5" s="1"/>
  <c r="C20" i="6" s="1"/>
  <c r="AB20" i="6" s="1"/>
  <c r="AB21" i="4"/>
  <c r="C21" i="5" s="1"/>
  <c r="AB21" i="5" s="1"/>
  <c r="C21" i="6" s="1"/>
  <c r="AB21" i="6" s="1"/>
  <c r="AB22" i="4"/>
  <c r="C22" i="5" s="1"/>
  <c r="AB22" i="5" s="1"/>
  <c r="C22" i="6" s="1"/>
  <c r="AB22" i="6" s="1"/>
  <c r="AB23" i="4"/>
  <c r="C23" i="5" s="1"/>
  <c r="AB24" i="4"/>
  <c r="C24" i="5" s="1"/>
  <c r="AB24" i="5" s="1"/>
  <c r="C24" i="6" s="1"/>
  <c r="AB24" i="6" s="1"/>
  <c r="AB25" i="4"/>
  <c r="C25" i="5" s="1"/>
  <c r="AB25" i="5" s="1"/>
  <c r="C25" i="6" s="1"/>
  <c r="AB25" i="6" s="1"/>
  <c r="AB26" i="4"/>
  <c r="C26" i="5" s="1"/>
  <c r="AB26" i="5" s="1"/>
  <c r="C26" i="6" s="1"/>
  <c r="AB26" i="6" s="1"/>
  <c r="AB27" i="4"/>
  <c r="C27" i="5" s="1"/>
  <c r="AB27" i="5" s="1"/>
  <c r="C27" i="6" s="1"/>
  <c r="AB27" i="6" s="1"/>
  <c r="AB28" i="4"/>
  <c r="C28" i="5" s="1"/>
  <c r="AB29" i="4"/>
  <c r="C29" i="5" s="1"/>
  <c r="AB29" i="5" s="1"/>
  <c r="C29" i="6" s="1"/>
  <c r="AB29" i="6" s="1"/>
  <c r="AB30" i="4"/>
  <c r="C30" i="5" s="1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23" i="5"/>
  <c r="C23" i="6" s="1"/>
  <c r="AB23" i="6" s="1"/>
  <c r="AB28" i="5"/>
  <c r="C28" i="6" s="1"/>
  <c r="AB28" i="6" s="1"/>
  <c r="AB36" i="2"/>
  <c r="C5" i="3"/>
  <c r="AB5" i="3" s="1"/>
  <c r="C5" i="4" s="1"/>
  <c r="AB5" i="4" s="1"/>
  <c r="C5" i="5" s="1"/>
  <c r="AB5" i="5" s="1"/>
  <c r="C5" i="6" s="1"/>
  <c r="AB5" i="6" s="1"/>
  <c r="AB36" i="3" l="1"/>
  <c r="AB36" i="4"/>
  <c r="C6" i="5"/>
  <c r="AB6" i="5" s="1"/>
  <c r="C6" i="6" l="1"/>
  <c r="AB6" i="6" s="1"/>
  <c r="AB36" i="6" s="1"/>
  <c r="AB36" i="5"/>
</calcChain>
</file>

<file path=xl/sharedStrings.xml><?xml version="1.0" encoding="utf-8"?>
<sst xmlns="http://schemas.openxmlformats.org/spreadsheetml/2006/main" count="258" uniqueCount="52">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</sst>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&quot;р.&quot;;[Red]\-#,##0.00&quot;р.&quot;"/>
    <numFmt numFmtId="164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8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2" borderId="36" xfId="0" applyNumberFormat="1" applyFill="1" applyBorder="1" applyAlignment="1">
      <alignment horizontal="center" vertical="center" wrapText="1"/>
    </xf>
    <xf numFmtId="1" fontId="0" fillId="3" borderId="37" xfId="0" applyNumberFormat="1" applyFill="1" applyBorder="1" applyAlignment="1">
      <alignment horizontal="center" vertical="center" wrapText="1"/>
    </xf>
    <xf numFmtId="1" fontId="0" fillId="2" borderId="38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49" xfId="0" applyNumberFormat="1" applyFill="1" applyBorder="1" applyAlignment="1">
      <alignment horizontal="center" vertical="center" wrapText="1"/>
    </xf>
    <xf numFmtId="1" fontId="0" fillId="2" borderId="50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" fontId="0" fillId="2" borderId="58" xfId="0" applyNumberFormat="1" applyFill="1" applyBorder="1" applyAlignment="1">
      <alignment horizontal="center" vertical="center" wrapText="1"/>
    </xf>
    <xf numFmtId="1" fontId="0" fillId="2" borderId="59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2" borderId="62" xfId="0" applyFill="1" applyBorder="1" applyAlignment="1">
      <alignment horizontal="center"/>
    </xf>
    <xf numFmtId="1" fontId="0" fillId="2" borderId="64" xfId="0" applyNumberFormat="1" applyFill="1" applyBorder="1" applyAlignment="1">
      <alignment horizontal="center" vertical="center" wrapText="1"/>
    </xf>
    <xf numFmtId="1" fontId="0" fillId="2" borderId="65" xfId="0" applyNumberFormat="1" applyFill="1" applyBorder="1" applyAlignment="1">
      <alignment horizontal="center" vertical="center" wrapText="1"/>
    </xf>
    <xf numFmtId="1" fontId="0" fillId="2" borderId="66" xfId="0" applyNumberForma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/>
    </xf>
    <xf numFmtId="0" fontId="1" fillId="2" borderId="61" xfId="0" applyFont="1" applyFill="1" applyBorder="1" applyAlignment="1">
      <alignment horizontal="center"/>
    </xf>
    <xf numFmtId="0" fontId="1" fillId="2" borderId="62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9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1" fontId="0" fillId="3" borderId="78" xfId="0" applyNumberFormat="1" applyFill="1" applyBorder="1" applyAlignment="1">
      <alignment horizontal="center" vertical="center" wrapText="1"/>
    </xf>
    <xf numFmtId="1" fontId="0" fillId="3" borderId="79" xfId="0" applyNumberFormat="1" applyFill="1" applyBorder="1" applyAlignment="1">
      <alignment horizontal="center" vertical="center" wrapText="1"/>
    </xf>
    <xf numFmtId="0" fontId="0" fillId="4" borderId="60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8" xfId="0" applyNumberFormat="1" applyFill="1" applyBorder="1" applyAlignment="1">
      <alignment horizontal="center" vertical="center" wrapText="1"/>
    </xf>
    <xf numFmtId="1" fontId="0" fillId="4" borderId="36" xfId="0" applyNumberFormat="1" applyFill="1" applyBorder="1" applyAlignment="1">
      <alignment horizontal="center" vertical="center" wrapText="1"/>
    </xf>
    <xf numFmtId="0" fontId="1" fillId="4" borderId="60" xfId="0" applyFont="1" applyFill="1" applyBorder="1" applyAlignment="1">
      <alignment horizontal="center"/>
    </xf>
    <xf numFmtId="0" fontId="1" fillId="4" borderId="61" xfId="0" applyFont="1" applyFill="1" applyBorder="1" applyAlignment="1">
      <alignment horizontal="center"/>
    </xf>
    <xf numFmtId="0" fontId="1" fillId="4" borderId="62" xfId="0" applyFont="1" applyFill="1" applyBorder="1" applyAlignment="1">
      <alignment horizontal="center"/>
    </xf>
    <xf numFmtId="1" fontId="0" fillId="4" borderId="55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7" xfId="0" applyFill="1" applyBorder="1" applyAlignment="1">
      <alignment horizontal="center"/>
    </xf>
    <xf numFmtId="0" fontId="0" fillId="4" borderId="68" xfId="0" applyFill="1" applyBorder="1" applyAlignment="1">
      <alignment horizontal="center"/>
    </xf>
    <xf numFmtId="0" fontId="0" fillId="4" borderId="69" xfId="0" applyFill="1" applyBorder="1" applyAlignment="1">
      <alignment horizontal="center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65" xfId="0" applyNumberFormat="1" applyFill="1" applyBorder="1" applyAlignment="1">
      <alignment horizontal="center" vertical="center" wrapText="1"/>
    </xf>
    <xf numFmtId="1" fontId="0" fillId="4" borderId="66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6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4" borderId="49" xfId="0" applyNumberFormat="1" applyFill="1" applyBorder="1" applyAlignment="1">
      <alignment horizontal="center" vertical="center" wrapText="1"/>
    </xf>
    <xf numFmtId="1" fontId="0" fillId="4" borderId="50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8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0" fillId="0" borderId="82" xfId="0" applyFont="1" applyBorder="1" applyAlignment="1">
      <alignment horizontal="center"/>
    </xf>
    <xf numFmtId="0" fontId="0" fillId="0" borderId="41" xfId="0" applyFont="1" applyBorder="1" applyAlignment="1">
      <alignment horizontal="center" vertical="center" wrapText="1"/>
    </xf>
    <xf numFmtId="0" fontId="0" fillId="0" borderId="83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49" fontId="1" fillId="0" borderId="52" xfId="0" applyNumberFormat="1" applyFont="1" applyBorder="1" applyAlignment="1">
      <alignment horizontal="center"/>
    </xf>
    <xf numFmtId="49" fontId="1" fillId="0" borderId="53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2" xfId="0" applyFont="1" applyBorder="1" applyAlignment="1">
      <alignment horizontal="center"/>
    </xf>
    <xf numFmtId="0" fontId="0" fillId="0" borderId="40" xfId="0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4" xfId="0" applyNumberFormat="1" applyFont="1" applyBorder="1" applyAlignment="1">
      <alignment horizontal="center"/>
    </xf>
    <xf numFmtId="49" fontId="1" fillId="0" borderId="75" xfId="0" applyNumberFormat="1" applyFont="1" applyBorder="1" applyAlignment="1">
      <alignment horizontal="center"/>
    </xf>
    <xf numFmtId="49" fontId="1" fillId="0" borderId="76" xfId="0" applyNumberFormat="1" applyFont="1" applyBorder="1" applyAlignment="1">
      <alignment horizontal="center"/>
    </xf>
    <xf numFmtId="0" fontId="0" fillId="0" borderId="71" xfId="0" applyFont="1" applyBorder="1" applyAlignment="1">
      <alignment horizontal="center"/>
    </xf>
    <xf numFmtId="0" fontId="0" fillId="0" borderId="72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/>
    </xf>
    <xf numFmtId="0" fontId="0" fillId="0" borderId="73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08" t="s">
        <v>42</v>
      </c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</row>
    <row r="3" spans="1:28" ht="15" customHeight="1" thickBot="1" x14ac:dyDescent="0.3">
      <c r="A3" s="109" t="s">
        <v>0</v>
      </c>
      <c r="B3" s="110" t="s">
        <v>1</v>
      </c>
      <c r="C3" s="111" t="s">
        <v>40</v>
      </c>
      <c r="D3" s="112" t="s">
        <v>2</v>
      </c>
      <c r="E3" s="114" t="s">
        <v>3</v>
      </c>
      <c r="F3" s="115"/>
      <c r="G3" s="115"/>
      <c r="H3" s="115"/>
      <c r="I3" s="116"/>
      <c r="J3" s="117" t="s">
        <v>2</v>
      </c>
      <c r="K3" s="119" t="s">
        <v>4</v>
      </c>
      <c r="L3" s="119"/>
      <c r="M3" s="119"/>
      <c r="N3" s="119"/>
      <c r="O3" s="119"/>
      <c r="P3" s="120" t="s">
        <v>2</v>
      </c>
      <c r="Q3" s="119" t="s">
        <v>5</v>
      </c>
      <c r="R3" s="119"/>
      <c r="S3" s="119"/>
      <c r="T3" s="119"/>
      <c r="U3" s="119"/>
      <c r="V3" s="120" t="s">
        <v>2</v>
      </c>
      <c r="W3" s="119" t="s">
        <v>6</v>
      </c>
      <c r="X3" s="119"/>
      <c r="Y3" s="119"/>
      <c r="Z3" s="119"/>
      <c r="AA3" s="122"/>
      <c r="AB3" s="104" t="s">
        <v>41</v>
      </c>
    </row>
    <row r="4" spans="1:28" ht="15.75" thickBot="1" x14ac:dyDescent="0.3">
      <c r="A4" s="109"/>
      <c r="B4" s="110"/>
      <c r="C4" s="109"/>
      <c r="D4" s="113"/>
      <c r="E4" s="76"/>
      <c r="F4" s="77"/>
      <c r="G4" s="56">
        <v>9</v>
      </c>
      <c r="H4" s="56">
        <v>10</v>
      </c>
      <c r="I4" s="57">
        <v>11</v>
      </c>
      <c r="J4" s="118"/>
      <c r="K4" s="55">
        <v>14</v>
      </c>
      <c r="L4" s="56">
        <v>15</v>
      </c>
      <c r="M4" s="56">
        <v>16</v>
      </c>
      <c r="N4" s="56">
        <v>17</v>
      </c>
      <c r="O4" s="57">
        <v>18</v>
      </c>
      <c r="P4" s="121"/>
      <c r="Q4" s="55">
        <v>21</v>
      </c>
      <c r="R4" s="56">
        <v>22</v>
      </c>
      <c r="S4" s="56">
        <v>23</v>
      </c>
      <c r="T4" s="56">
        <v>24</v>
      </c>
      <c r="U4" s="57">
        <v>25</v>
      </c>
      <c r="V4" s="121"/>
      <c r="W4" s="55">
        <v>28</v>
      </c>
      <c r="X4" s="56">
        <v>29</v>
      </c>
      <c r="Y4" s="56">
        <v>30</v>
      </c>
      <c r="Z4" s="56">
        <v>31</v>
      </c>
      <c r="AA4" s="57">
        <v>1</v>
      </c>
      <c r="AB4" s="105"/>
    </row>
    <row r="5" spans="1:28" ht="15.75" customHeight="1" x14ac:dyDescent="0.25">
      <c r="A5" s="1">
        <v>1</v>
      </c>
      <c r="B5" s="2" t="s">
        <v>7</v>
      </c>
      <c r="C5" s="70">
        <v>59.640000000000327</v>
      </c>
      <c r="D5" s="73">
        <v>5000</v>
      </c>
      <c r="E5" s="78"/>
      <c r="F5" s="79"/>
      <c r="G5" s="103"/>
      <c r="H5" s="103"/>
      <c r="I5" s="103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3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71">
        <v>244.87000000000035</v>
      </c>
      <c r="D6" s="73">
        <v>1000</v>
      </c>
      <c r="E6" s="80"/>
      <c r="F6" s="81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3"/>
      <c r="R6" s="103"/>
      <c r="S6" s="103"/>
      <c r="T6" s="103"/>
      <c r="U6" s="103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71">
        <v>1289.0800000000002</v>
      </c>
      <c r="D7" s="73"/>
      <c r="E7" s="80"/>
      <c r="F7" s="81"/>
      <c r="G7" s="4">
        <v>90.74</v>
      </c>
      <c r="H7" s="103"/>
      <c r="I7" s="103"/>
      <c r="J7" s="6"/>
      <c r="K7" s="4">
        <v>90.74</v>
      </c>
      <c r="L7" s="4">
        <v>90.74</v>
      </c>
      <c r="M7" s="4">
        <v>90.74</v>
      </c>
      <c r="N7" s="4">
        <v>90.74</v>
      </c>
      <c r="O7" s="103"/>
      <c r="P7" s="6"/>
      <c r="Q7" s="4">
        <v>90.74</v>
      </c>
      <c r="R7" s="4">
        <v>90.74</v>
      </c>
      <c r="S7" s="4">
        <v>90.74</v>
      </c>
      <c r="T7" s="4">
        <v>90.74</v>
      </c>
      <c r="U7" s="103"/>
      <c r="V7" s="12"/>
      <c r="W7" s="4">
        <v>90.74</v>
      </c>
      <c r="X7" s="4">
        <v>90.74</v>
      </c>
      <c r="Y7" s="4">
        <v>90.74</v>
      </c>
      <c r="Z7" s="4">
        <v>90.74</v>
      </c>
      <c r="AA7" s="103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71">
        <v>749.48</v>
      </c>
      <c r="D8" s="73">
        <v>2000</v>
      </c>
      <c r="E8" s="80"/>
      <c r="F8" s="81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3"/>
      <c r="N8" s="103"/>
      <c r="O8" s="103"/>
      <c r="P8" s="6"/>
      <c r="Q8" s="103"/>
      <c r="R8" s="103"/>
      <c r="S8" s="103"/>
      <c r="T8" s="103"/>
      <c r="U8" s="103"/>
      <c r="V8" s="12"/>
      <c r="W8" s="103"/>
      <c r="X8" s="103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71">
        <v>1178.8900000000003</v>
      </c>
      <c r="D9" s="73">
        <v>2000</v>
      </c>
      <c r="E9" s="80"/>
      <c r="F9" s="81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71">
        <v>1044.8700000000003</v>
      </c>
      <c r="D10" s="73">
        <v>1500</v>
      </c>
      <c r="E10" s="80"/>
      <c r="F10" s="81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3"/>
      <c r="X10" s="103"/>
      <c r="Y10" s="103"/>
      <c r="Z10" s="103"/>
      <c r="AA10" s="103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71">
        <v>409.59000000000015</v>
      </c>
      <c r="D11" s="73">
        <v>1500</v>
      </c>
      <c r="E11" s="80"/>
      <c r="F11" s="81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3"/>
      <c r="X11" s="103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71">
        <v>95.200000000000045</v>
      </c>
      <c r="D12" s="73">
        <v>2000</v>
      </c>
      <c r="E12" s="80"/>
      <c r="F12" s="8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3"/>
      <c r="X12" s="103"/>
      <c r="Y12" s="103"/>
      <c r="Z12" s="103"/>
      <c r="AA12" s="103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71">
        <v>880.36000000000013</v>
      </c>
      <c r="D13" s="73"/>
      <c r="E13" s="80"/>
      <c r="F13" s="81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3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71">
        <v>0</v>
      </c>
      <c r="D14" s="73"/>
      <c r="E14" s="80"/>
      <c r="F14" s="81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7"/>
      <c r="V14" s="12"/>
      <c r="W14" s="3"/>
      <c r="X14" s="4"/>
      <c r="Y14" s="4"/>
      <c r="Z14" s="4"/>
      <c r="AA14" s="47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71">
        <v>1080.3600000000001</v>
      </c>
      <c r="D15" s="73">
        <v>1000</v>
      </c>
      <c r="E15" s="80"/>
      <c r="F15" s="81"/>
      <c r="G15" s="103"/>
      <c r="H15" s="103"/>
      <c r="I15" s="103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71">
        <v>359.17000000000007</v>
      </c>
      <c r="D16" s="73"/>
      <c r="E16" s="80"/>
      <c r="F16" s="81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7"/>
      <c r="V16" s="12"/>
      <c r="W16" s="3"/>
      <c r="X16" s="4"/>
      <c r="Y16" s="4"/>
      <c r="Z16" s="4"/>
      <c r="AA16" s="47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71">
        <v>1249.4800000000002</v>
      </c>
      <c r="D17" s="73">
        <v>1000</v>
      </c>
      <c r="E17" s="80"/>
      <c r="F17" s="81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7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71">
        <v>943.96</v>
      </c>
      <c r="D18" s="73"/>
      <c r="E18" s="80"/>
      <c r="F18" s="81"/>
      <c r="G18" s="103"/>
      <c r="H18" s="4">
        <v>90.74</v>
      </c>
      <c r="I18" s="103"/>
      <c r="J18" s="6"/>
      <c r="K18" s="103"/>
      <c r="L18" s="103"/>
      <c r="M18" s="103"/>
      <c r="N18" s="103"/>
      <c r="O18" s="103"/>
      <c r="P18" s="6"/>
      <c r="Q18" s="103"/>
      <c r="R18" s="103"/>
      <c r="S18" s="103"/>
      <c r="T18" s="4">
        <v>90.74</v>
      </c>
      <c r="U18" s="103"/>
      <c r="V18" s="12"/>
      <c r="W18" s="103"/>
      <c r="X18" s="103"/>
      <c r="Y18" s="103"/>
      <c r="Z18" s="4">
        <v>90.74</v>
      </c>
      <c r="AA18" s="103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71">
        <v>0</v>
      </c>
      <c r="D19" s="73"/>
      <c r="E19" s="80"/>
      <c r="F19" s="81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7"/>
      <c r="V19" s="12"/>
      <c r="W19" s="3"/>
      <c r="X19" s="4"/>
      <c r="Y19" s="4"/>
      <c r="Z19" s="4"/>
      <c r="AA19" s="47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71">
        <v>0</v>
      </c>
      <c r="D20" s="73"/>
      <c r="E20" s="80"/>
      <c r="F20" s="81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7"/>
      <c r="V20" s="12"/>
      <c r="W20" s="3"/>
      <c r="X20" s="4"/>
      <c r="Y20" s="4"/>
      <c r="Z20" s="4"/>
      <c r="AA20" s="47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71">
        <v>0</v>
      </c>
      <c r="D21" s="73"/>
      <c r="E21" s="80"/>
      <c r="F21" s="81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7"/>
      <c r="V21" s="12"/>
      <c r="W21" s="3"/>
      <c r="X21" s="4"/>
      <c r="Y21" s="4"/>
      <c r="Z21" s="4"/>
      <c r="AA21" s="47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71">
        <v>1037.73</v>
      </c>
      <c r="D22" s="73"/>
      <c r="E22" s="80"/>
      <c r="F22" s="81"/>
      <c r="G22" s="103"/>
      <c r="H22" s="103"/>
      <c r="I22" s="103"/>
      <c r="J22" s="6"/>
      <c r="K22" s="4">
        <v>90.74</v>
      </c>
      <c r="L22" s="103"/>
      <c r="M22" s="103"/>
      <c r="N22" s="103"/>
      <c r="O22" s="103"/>
      <c r="P22" s="6"/>
      <c r="Q22" s="103"/>
      <c r="R22" s="103"/>
      <c r="S22" s="103"/>
      <c r="T22" s="103"/>
      <c r="U22" s="103"/>
      <c r="V22" s="12"/>
      <c r="W22" s="103"/>
      <c r="X22" s="103"/>
      <c r="Y22" s="4">
        <v>90.74</v>
      </c>
      <c r="Z22" s="103"/>
      <c r="AA22" s="103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71">
        <v>0</v>
      </c>
      <c r="D23" s="73"/>
      <c r="E23" s="80"/>
      <c r="F23" s="81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7"/>
      <c r="V23" s="12"/>
      <c r="W23" s="3"/>
      <c r="X23" s="4"/>
      <c r="Y23" s="4"/>
      <c r="Z23" s="4"/>
      <c r="AA23" s="47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71">
        <v>644.87000000000035</v>
      </c>
      <c r="D24" s="73">
        <v>1500</v>
      </c>
      <c r="E24" s="80"/>
      <c r="F24" s="81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71">
        <v>757.55000000000018</v>
      </c>
      <c r="D25" s="73">
        <v>2000</v>
      </c>
      <c r="E25" s="80"/>
      <c r="F25" s="81"/>
      <c r="G25" s="103"/>
      <c r="H25" s="103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3"/>
      <c r="AA25" s="103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71">
        <v>0</v>
      </c>
      <c r="D26" s="73"/>
      <c r="E26" s="80"/>
      <c r="F26" s="81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7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71">
        <v>450.58999999999992</v>
      </c>
      <c r="D27" s="73"/>
      <c r="E27" s="80"/>
      <c r="F27" s="81"/>
      <c r="G27" s="103"/>
      <c r="H27" s="4">
        <v>90.74</v>
      </c>
      <c r="I27" s="103"/>
      <c r="J27" s="6"/>
      <c r="K27" s="4">
        <v>90.74</v>
      </c>
      <c r="L27" s="4">
        <v>90.74</v>
      </c>
      <c r="M27" s="103"/>
      <c r="N27" s="4">
        <v>90.74</v>
      </c>
      <c r="O27" s="103"/>
      <c r="P27" s="6"/>
      <c r="Q27" s="4">
        <v>90.74</v>
      </c>
      <c r="R27" s="4">
        <v>90.74</v>
      </c>
      <c r="S27" s="103"/>
      <c r="T27" s="4">
        <v>90.74</v>
      </c>
      <c r="U27" s="103"/>
      <c r="V27" s="12"/>
      <c r="W27" s="4">
        <v>90.74</v>
      </c>
      <c r="X27" s="4">
        <v>90.74</v>
      </c>
      <c r="Y27" s="103"/>
      <c r="Z27" s="4">
        <v>90.74</v>
      </c>
      <c r="AA27" s="103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71">
        <v>0</v>
      </c>
      <c r="D28" s="73"/>
      <c r="E28" s="80"/>
      <c r="F28" s="81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7"/>
      <c r="V28" s="12"/>
      <c r="W28" s="3"/>
      <c r="X28" s="4"/>
      <c r="Y28" s="4"/>
      <c r="Z28" s="4"/>
      <c r="AA28" s="47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71">
        <v>0</v>
      </c>
      <c r="D29" s="73"/>
      <c r="E29" s="80"/>
      <c r="F29" s="81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7"/>
      <c r="V29" s="12"/>
      <c r="W29" s="3"/>
      <c r="X29" s="4"/>
      <c r="Y29" s="4"/>
      <c r="Z29" s="4"/>
      <c r="AA29" s="47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71">
        <v>-329.95</v>
      </c>
      <c r="D30" s="73">
        <v>2500</v>
      </c>
      <c r="E30" s="80"/>
      <c r="F30" s="8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3"/>
      <c r="Z30" s="103"/>
      <c r="AA30" s="103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71">
        <v>2044.8700000000003</v>
      </c>
      <c r="D31" s="73"/>
      <c r="E31" s="80"/>
      <c r="F31" s="81"/>
      <c r="G31" s="103"/>
      <c r="H31" s="103"/>
      <c r="I31" s="103"/>
      <c r="J31" s="6"/>
      <c r="K31" s="4">
        <v>90.74</v>
      </c>
      <c r="L31" s="103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3"/>
      <c r="AA31" s="103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2">
        <v>859.98</v>
      </c>
      <c r="D32" s="74"/>
      <c r="E32" s="82"/>
      <c r="F32" s="83"/>
      <c r="G32" s="103"/>
      <c r="H32" s="103"/>
      <c r="I32" s="103"/>
      <c r="J32" s="35"/>
      <c r="K32" s="4">
        <v>90.74</v>
      </c>
      <c r="L32" s="4">
        <v>90.74</v>
      </c>
      <c r="M32" s="103"/>
      <c r="N32" s="4">
        <v>90.74</v>
      </c>
      <c r="O32" s="103"/>
      <c r="P32" s="35"/>
      <c r="Q32" s="4">
        <v>90.74</v>
      </c>
      <c r="R32" s="4">
        <v>90.74</v>
      </c>
      <c r="S32" s="103"/>
      <c r="T32" s="4">
        <v>90.74</v>
      </c>
      <c r="U32" s="103"/>
      <c r="V32" s="75"/>
      <c r="W32" s="4">
        <v>90.74</v>
      </c>
      <c r="X32" s="4">
        <v>90.74</v>
      </c>
      <c r="Y32" s="4">
        <v>90.74</v>
      </c>
      <c r="Z32" s="4">
        <v>90.74</v>
      </c>
      <c r="AA32" s="103"/>
      <c r="AB32" s="9">
        <f t="shared" si="0"/>
        <v>-47.419999999999845</v>
      </c>
    </row>
    <row r="33" spans="1:29" s="19" customFormat="1" ht="15.75" customHeight="1" thickBot="1" x14ac:dyDescent="0.3">
      <c r="A33" s="106" t="s">
        <v>35</v>
      </c>
      <c r="B33" s="106"/>
      <c r="C33" s="106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07" t="s">
        <v>36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24"/>
      <c r="X36" s="53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tabSelected="1" zoomScale="85" zoomScaleNormal="85" workbookViewId="0">
      <selection activeCell="F26" sqref="F26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25" t="s">
        <v>43</v>
      </c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7"/>
    </row>
    <row r="3" spans="1:30" ht="15" customHeight="1" thickBot="1" x14ac:dyDescent="0.3">
      <c r="A3" s="109" t="s">
        <v>0</v>
      </c>
      <c r="B3" s="110" t="s">
        <v>1</v>
      </c>
      <c r="C3" s="128" t="s">
        <v>41</v>
      </c>
      <c r="D3" s="109" t="s">
        <v>2</v>
      </c>
      <c r="E3" s="129" t="s">
        <v>37</v>
      </c>
      <c r="F3" s="130"/>
      <c r="G3" s="130"/>
      <c r="H3" s="130"/>
      <c r="I3" s="130"/>
      <c r="J3" s="110" t="s">
        <v>2</v>
      </c>
      <c r="K3" s="130" t="s">
        <v>4</v>
      </c>
      <c r="L3" s="130"/>
      <c r="M3" s="130"/>
      <c r="N3" s="130"/>
      <c r="O3" s="130"/>
      <c r="P3" s="110" t="s">
        <v>2</v>
      </c>
      <c r="Q3" s="130" t="s">
        <v>5</v>
      </c>
      <c r="R3" s="130"/>
      <c r="S3" s="130"/>
      <c r="T3" s="130"/>
      <c r="U3" s="130"/>
      <c r="V3" s="109" t="s">
        <v>2</v>
      </c>
      <c r="W3" s="131" t="s">
        <v>6</v>
      </c>
      <c r="X3" s="119"/>
      <c r="Y3" s="119"/>
      <c r="Z3" s="119"/>
      <c r="AA3" s="122"/>
      <c r="AB3" s="132" t="s">
        <v>45</v>
      </c>
    </row>
    <row r="4" spans="1:30" ht="15.75" thickBot="1" x14ac:dyDescent="0.3">
      <c r="A4" s="109"/>
      <c r="B4" s="110"/>
      <c r="C4" s="110"/>
      <c r="D4" s="109"/>
      <c r="E4" s="61">
        <v>4</v>
      </c>
      <c r="F4" s="62">
        <v>5</v>
      </c>
      <c r="G4" s="62">
        <v>6</v>
      </c>
      <c r="H4" s="62">
        <v>7</v>
      </c>
      <c r="I4" s="63">
        <v>8</v>
      </c>
      <c r="J4" s="121"/>
      <c r="K4" s="61">
        <v>11</v>
      </c>
      <c r="L4" s="62">
        <v>12</v>
      </c>
      <c r="M4" s="62">
        <v>13</v>
      </c>
      <c r="N4" s="62">
        <v>14</v>
      </c>
      <c r="O4" s="63">
        <v>15</v>
      </c>
      <c r="P4" s="121"/>
      <c r="Q4" s="84">
        <v>18</v>
      </c>
      <c r="R4" s="85">
        <v>19</v>
      </c>
      <c r="S4" s="85">
        <v>20</v>
      </c>
      <c r="T4" s="85">
        <v>21</v>
      </c>
      <c r="U4" s="86">
        <v>22</v>
      </c>
      <c r="V4" s="121"/>
      <c r="W4" s="61">
        <v>25</v>
      </c>
      <c r="X4" s="62">
        <v>26</v>
      </c>
      <c r="Y4" s="67">
        <v>27</v>
      </c>
      <c r="Z4" s="67">
        <v>28</v>
      </c>
      <c r="AA4" s="63">
        <v>1</v>
      </c>
      <c r="AB4" s="133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3"/>
      <c r="F5" s="103"/>
      <c r="G5" s="103"/>
      <c r="H5" s="103"/>
      <c r="I5" s="103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8"/>
      <c r="R5" s="79"/>
      <c r="S5" s="79"/>
      <c r="T5" s="79"/>
      <c r="U5" s="87"/>
      <c r="V5" s="7"/>
      <c r="W5" s="37"/>
      <c r="X5" s="37"/>
      <c r="Y5" s="37"/>
      <c r="Z5" s="37"/>
      <c r="AA5" s="37"/>
      <c r="AB5" s="68">
        <f t="shared" ref="AB5:AB32" si="0">(C5+D5+J5+P5+V5)-(SUM(E5:I5)+SUM(K5:O5)+SUM(Q5:U5)+SUM(W5:AA5))</f>
        <v>3335.5800000000008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80"/>
      <c r="R6" s="81"/>
      <c r="S6" s="81"/>
      <c r="T6" s="81"/>
      <c r="U6" s="88"/>
      <c r="V6" s="6"/>
      <c r="W6" s="37"/>
      <c r="X6" s="37"/>
      <c r="Y6" s="37"/>
      <c r="Z6" s="37"/>
      <c r="AA6" s="37"/>
      <c r="AB6" s="68">
        <f t="shared" si="0"/>
        <v>157.85000000000048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3"/>
      <c r="F7" s="103"/>
      <c r="G7" s="103"/>
      <c r="H7" s="103"/>
      <c r="I7" s="103"/>
      <c r="J7" s="6"/>
      <c r="K7" s="4">
        <v>90.74</v>
      </c>
      <c r="L7" s="4">
        <v>90.74</v>
      </c>
      <c r="M7" s="4">
        <v>90.74</v>
      </c>
      <c r="N7" s="4">
        <v>90.74</v>
      </c>
      <c r="O7" s="103"/>
      <c r="P7" s="6"/>
      <c r="Q7" s="80"/>
      <c r="R7" s="81"/>
      <c r="S7" s="81"/>
      <c r="T7" s="81"/>
      <c r="U7" s="88"/>
      <c r="V7" s="6"/>
      <c r="W7" s="103"/>
      <c r="X7" s="103"/>
      <c r="Y7" s="103"/>
      <c r="Z7" s="103"/>
      <c r="AA7" s="103"/>
      <c r="AB7" s="68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3"/>
      <c r="F8" s="103"/>
      <c r="G8" s="103"/>
      <c r="H8" s="103"/>
      <c r="I8" s="103"/>
      <c r="J8" s="6"/>
      <c r="K8" s="103"/>
      <c r="L8" s="4">
        <v>90.74</v>
      </c>
      <c r="M8" s="4">
        <v>90.74</v>
      </c>
      <c r="N8" s="4">
        <v>90.74</v>
      </c>
      <c r="O8" s="4">
        <v>90.74</v>
      </c>
      <c r="P8" s="6"/>
      <c r="Q8" s="80"/>
      <c r="R8" s="81"/>
      <c r="S8" s="81"/>
      <c r="T8" s="81"/>
      <c r="U8" s="88"/>
      <c r="V8" s="6"/>
      <c r="W8" s="38"/>
      <c r="X8" s="37"/>
      <c r="Y8" s="37"/>
      <c r="Z8" s="37"/>
      <c r="AA8" s="39"/>
      <c r="AB8" s="68">
        <f t="shared" si="0"/>
        <v>1660.6000000000001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3"/>
      <c r="F9" s="103"/>
      <c r="G9" s="103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80"/>
      <c r="R9" s="81"/>
      <c r="S9" s="81"/>
      <c r="T9" s="81"/>
      <c r="U9" s="88"/>
      <c r="V9" s="6"/>
      <c r="W9" s="38"/>
      <c r="X9" s="37"/>
      <c r="Y9" s="37"/>
      <c r="Z9" s="37"/>
      <c r="AA9" s="39"/>
      <c r="AB9" s="68">
        <f t="shared" si="0"/>
        <v>2910.3900000000008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80"/>
      <c r="R10" s="81"/>
      <c r="S10" s="81"/>
      <c r="T10" s="81"/>
      <c r="U10" s="88"/>
      <c r="V10" s="6"/>
      <c r="W10" s="38"/>
      <c r="X10" s="37"/>
      <c r="Y10" s="37"/>
      <c r="Z10" s="37"/>
      <c r="AA10" s="39"/>
      <c r="AB10" s="68">
        <f t="shared" si="0"/>
        <v>1457.8500000000004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80"/>
      <c r="R11" s="81"/>
      <c r="S11" s="81"/>
      <c r="T11" s="81"/>
      <c r="U11" s="88"/>
      <c r="V11" s="6"/>
      <c r="W11" s="38"/>
      <c r="X11" s="37"/>
      <c r="Y11" s="37"/>
      <c r="Z11" s="37"/>
      <c r="AA11" s="39"/>
      <c r="AB11" s="68">
        <f t="shared" si="0"/>
        <v>-449.64999999999975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80"/>
      <c r="R12" s="81"/>
      <c r="S12" s="81"/>
      <c r="T12" s="81"/>
      <c r="U12" s="88"/>
      <c r="V12" s="6"/>
      <c r="W12" s="38"/>
      <c r="X12" s="37"/>
      <c r="Y12" s="37"/>
      <c r="Z12" s="37"/>
      <c r="AA12" s="39"/>
      <c r="AB12" s="68">
        <f t="shared" si="0"/>
        <v>2008.1799999999998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3"/>
      <c r="I13" s="103"/>
      <c r="J13" s="6"/>
      <c r="K13" s="4">
        <v>90.74</v>
      </c>
      <c r="L13" s="103"/>
      <c r="M13" s="4">
        <v>90.74</v>
      </c>
      <c r="N13" s="4">
        <v>90.74</v>
      </c>
      <c r="O13" s="4">
        <v>90.74</v>
      </c>
      <c r="P13" s="6"/>
      <c r="Q13" s="80"/>
      <c r="R13" s="81"/>
      <c r="S13" s="81"/>
      <c r="T13" s="81"/>
      <c r="U13" s="88"/>
      <c r="V13" s="6"/>
      <c r="W13" s="38"/>
      <c r="X13" s="37"/>
      <c r="Y13" s="37"/>
      <c r="Z13" s="37"/>
      <c r="AA13" s="39"/>
      <c r="AB13" s="68">
        <f t="shared" si="0"/>
        <v>-1297.3999999999996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80"/>
      <c r="R14" s="81"/>
      <c r="S14" s="81"/>
      <c r="T14" s="81"/>
      <c r="U14" s="88"/>
      <c r="V14" s="6"/>
      <c r="W14" s="38"/>
      <c r="X14" s="37"/>
      <c r="Y14" s="37"/>
      <c r="Z14" s="37"/>
      <c r="AA14" s="39"/>
      <c r="AB14" s="68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3"/>
      <c r="F15" s="103"/>
      <c r="G15" s="103"/>
      <c r="H15" s="103"/>
      <c r="I15" s="103"/>
      <c r="J15" s="6"/>
      <c r="K15" s="103"/>
      <c r="L15" s="103"/>
      <c r="M15" s="103"/>
      <c r="N15" s="103"/>
      <c r="O15" s="103"/>
      <c r="P15" s="6"/>
      <c r="Q15" s="80"/>
      <c r="R15" s="81"/>
      <c r="S15" s="81"/>
      <c r="T15" s="81"/>
      <c r="U15" s="88"/>
      <c r="V15" s="6"/>
      <c r="W15" s="38"/>
      <c r="X15" s="37"/>
      <c r="Y15" s="37"/>
      <c r="Z15" s="37"/>
      <c r="AA15" s="39"/>
      <c r="AB15" s="68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80"/>
      <c r="R16" s="81"/>
      <c r="S16" s="81"/>
      <c r="T16" s="81"/>
      <c r="U16" s="88"/>
      <c r="V16" s="6"/>
      <c r="W16" s="38"/>
      <c r="X16" s="37"/>
      <c r="Y16" s="37"/>
      <c r="Z16" s="37"/>
      <c r="AA16" s="39"/>
      <c r="AB16" s="68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3"/>
      <c r="F17" s="103"/>
      <c r="G17" s="103"/>
      <c r="H17" s="103"/>
      <c r="I17" s="103"/>
      <c r="J17" s="6"/>
      <c r="K17" s="103"/>
      <c r="L17" s="4">
        <v>90.74</v>
      </c>
      <c r="M17" s="4">
        <v>90.74</v>
      </c>
      <c r="N17" s="4">
        <v>90.74</v>
      </c>
      <c r="O17" s="4">
        <v>90.74</v>
      </c>
      <c r="P17" s="6"/>
      <c r="Q17" s="80"/>
      <c r="R17" s="81"/>
      <c r="S17" s="81"/>
      <c r="T17" s="81"/>
      <c r="U17" s="88"/>
      <c r="V17" s="6"/>
      <c r="W17" s="38"/>
      <c r="X17" s="37"/>
      <c r="Y17" s="37"/>
      <c r="Z17" s="37"/>
      <c r="AA17" s="39"/>
      <c r="AB17" s="68">
        <f t="shared" si="0"/>
        <v>706.90000000000055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3"/>
      <c r="F18" s="4">
        <v>90.74</v>
      </c>
      <c r="G18" s="103"/>
      <c r="H18" s="4">
        <v>90.74</v>
      </c>
      <c r="I18" s="103"/>
      <c r="J18" s="6"/>
      <c r="K18" s="103"/>
      <c r="L18" s="103"/>
      <c r="M18" s="103"/>
      <c r="N18" s="4">
        <v>90.74</v>
      </c>
      <c r="O18" s="103"/>
      <c r="P18" s="6"/>
      <c r="Q18" s="80"/>
      <c r="R18" s="81"/>
      <c r="S18" s="81"/>
      <c r="T18" s="81"/>
      <c r="U18" s="88"/>
      <c r="V18" s="6"/>
      <c r="W18" s="103"/>
      <c r="X18" s="103"/>
      <c r="Y18" s="103"/>
      <c r="Z18" s="37"/>
      <c r="AA18" s="103"/>
      <c r="AB18" s="68">
        <f t="shared" si="0"/>
        <v>1399.52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80"/>
      <c r="R19" s="81"/>
      <c r="S19" s="81"/>
      <c r="T19" s="81"/>
      <c r="U19" s="88"/>
      <c r="V19" s="6"/>
      <c r="W19" s="38"/>
      <c r="X19" s="37"/>
      <c r="Y19" s="37"/>
      <c r="Z19" s="37"/>
      <c r="AA19" s="39"/>
      <c r="AB19" s="68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80"/>
      <c r="R20" s="81"/>
      <c r="S20" s="81"/>
      <c r="T20" s="81"/>
      <c r="U20" s="88"/>
      <c r="V20" s="6"/>
      <c r="W20" s="38"/>
      <c r="X20" s="37"/>
      <c r="Y20" s="37"/>
      <c r="Z20" s="37"/>
      <c r="AA20" s="39"/>
      <c r="AB20" s="68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80"/>
      <c r="R21" s="81"/>
      <c r="S21" s="81"/>
      <c r="T21" s="81"/>
      <c r="U21" s="88"/>
      <c r="V21" s="6"/>
      <c r="W21" s="38"/>
      <c r="X21" s="37"/>
      <c r="Y21" s="37"/>
      <c r="Z21" s="37"/>
      <c r="AA21" s="39"/>
      <c r="AB21" s="68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3"/>
      <c r="G22" s="4">
        <v>90.74</v>
      </c>
      <c r="H22" s="103"/>
      <c r="I22" s="103"/>
      <c r="J22" s="6"/>
      <c r="K22" s="4">
        <v>90.74</v>
      </c>
      <c r="L22" s="103"/>
      <c r="M22" s="4">
        <v>90.74</v>
      </c>
      <c r="N22" s="103"/>
      <c r="O22" s="103"/>
      <c r="P22" s="6"/>
      <c r="Q22" s="80"/>
      <c r="R22" s="81"/>
      <c r="S22" s="81"/>
      <c r="T22" s="81"/>
      <c r="U22" s="88"/>
      <c r="V22" s="6"/>
      <c r="W22" s="38"/>
      <c r="X22" s="103"/>
      <c r="Y22" s="37"/>
      <c r="Z22" s="103"/>
      <c r="AA22" s="103"/>
      <c r="AB22" s="68">
        <f t="shared" si="0"/>
        <v>1493.29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80"/>
      <c r="R23" s="81"/>
      <c r="S23" s="81"/>
      <c r="T23" s="81"/>
      <c r="U23" s="88"/>
      <c r="V23" s="6"/>
      <c r="W23" s="38"/>
      <c r="X23" s="37"/>
      <c r="Y23" s="37"/>
      <c r="Z23" s="37"/>
      <c r="AA23" s="39"/>
      <c r="AB23" s="68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80"/>
      <c r="R24" s="81"/>
      <c r="S24" s="81"/>
      <c r="T24" s="81"/>
      <c r="U24" s="88"/>
      <c r="V24" s="6"/>
      <c r="W24" s="38"/>
      <c r="X24" s="37"/>
      <c r="Y24" s="37"/>
      <c r="Z24" s="37"/>
      <c r="AA24" s="39"/>
      <c r="AB24" s="68">
        <f t="shared" si="0"/>
        <v>1404.15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3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80"/>
      <c r="R25" s="81"/>
      <c r="S25" s="81"/>
      <c r="T25" s="81"/>
      <c r="U25" s="88"/>
      <c r="V25" s="6"/>
      <c r="W25" s="38"/>
      <c r="X25" s="37"/>
      <c r="Y25" s="37"/>
      <c r="Z25" s="37"/>
      <c r="AA25" s="39"/>
      <c r="AB25" s="68">
        <f t="shared" si="0"/>
        <v>670.53000000000031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80"/>
      <c r="R26" s="81"/>
      <c r="S26" s="81"/>
      <c r="T26" s="81"/>
      <c r="U26" s="88"/>
      <c r="V26" s="6"/>
      <c r="W26" s="38"/>
      <c r="X26" s="37"/>
      <c r="Y26" s="37"/>
      <c r="Z26" s="37"/>
      <c r="AA26" s="39"/>
      <c r="AB26" s="68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3"/>
      <c r="F27" s="103"/>
      <c r="G27" s="103"/>
      <c r="H27" s="103"/>
      <c r="I27" s="103"/>
      <c r="J27" s="6"/>
      <c r="K27" s="4">
        <v>90.74</v>
      </c>
      <c r="L27" s="4">
        <v>90.74</v>
      </c>
      <c r="M27" s="103"/>
      <c r="N27" s="4">
        <v>90.74</v>
      </c>
      <c r="O27" s="103"/>
      <c r="P27" s="6"/>
      <c r="Q27" s="80"/>
      <c r="R27" s="81"/>
      <c r="S27" s="81"/>
      <c r="T27" s="81"/>
      <c r="U27" s="88"/>
      <c r="V27" s="6"/>
      <c r="W27" s="38"/>
      <c r="X27" s="37"/>
      <c r="Y27" s="103"/>
      <c r="Z27" s="37"/>
      <c r="AA27" s="103"/>
      <c r="AB27" s="68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80"/>
      <c r="R28" s="81"/>
      <c r="S28" s="81"/>
      <c r="T28" s="81"/>
      <c r="U28" s="88"/>
      <c r="V28" s="6"/>
      <c r="W28" s="38"/>
      <c r="X28" s="37"/>
      <c r="Y28" s="37"/>
      <c r="Z28" s="37"/>
      <c r="AA28" s="39"/>
      <c r="AB28" s="68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80"/>
      <c r="R29" s="81"/>
      <c r="S29" s="81"/>
      <c r="T29" s="81"/>
      <c r="U29" s="88"/>
      <c r="V29" s="6"/>
      <c r="W29" s="38"/>
      <c r="X29" s="37"/>
      <c r="Y29" s="37"/>
      <c r="Z29" s="37"/>
      <c r="AA29" s="39"/>
      <c r="AB29" s="68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3"/>
      <c r="F30" s="103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80"/>
      <c r="R30" s="81"/>
      <c r="S30" s="81"/>
      <c r="T30" s="81"/>
      <c r="U30" s="88"/>
      <c r="V30" s="6"/>
      <c r="W30" s="38"/>
      <c r="X30" s="37"/>
      <c r="Y30" s="37"/>
      <c r="Z30" s="37"/>
      <c r="AA30" s="39"/>
      <c r="AB30" s="68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80"/>
      <c r="R31" s="81"/>
      <c r="S31" s="81"/>
      <c r="T31" s="81"/>
      <c r="U31" s="88"/>
      <c r="V31" s="6"/>
      <c r="W31" s="38"/>
      <c r="X31" s="37"/>
      <c r="Y31" s="37"/>
      <c r="Z31" s="37"/>
      <c r="AA31" s="39"/>
      <c r="AB31" s="68">
        <f t="shared" si="0"/>
        <v>48.590000000000487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3"/>
      <c r="F32" s="103"/>
      <c r="G32" s="103"/>
      <c r="H32" s="103"/>
      <c r="I32" s="103"/>
      <c r="J32" s="35"/>
      <c r="K32" s="103"/>
      <c r="L32" s="103"/>
      <c r="M32" s="103"/>
      <c r="N32" s="4">
        <v>90.74</v>
      </c>
      <c r="O32" s="103"/>
      <c r="P32" s="35"/>
      <c r="Q32" s="80"/>
      <c r="R32" s="81"/>
      <c r="S32" s="81"/>
      <c r="T32" s="81"/>
      <c r="U32" s="88"/>
      <c r="V32" s="35"/>
      <c r="W32" s="38"/>
      <c r="X32" s="37"/>
      <c r="Y32" s="103"/>
      <c r="Z32" s="37"/>
      <c r="AA32" s="103"/>
      <c r="AB32" s="69">
        <f t="shared" si="0"/>
        <v>-138.15999999999985</v>
      </c>
    </row>
    <row r="33" spans="1:28" s="19" customFormat="1" ht="15.75" customHeight="1" thickBot="1" x14ac:dyDescent="0.3">
      <c r="A33" s="123" t="s">
        <v>38</v>
      </c>
      <c r="B33" s="123"/>
      <c r="C33" s="123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>SUM(Y5:Y32)</f>
        <v>0</v>
      </c>
      <c r="Z33" s="16">
        <f>SUM(Z5:Z32)</f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4" t="s">
        <v>39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25">
        <f>SUM(AB5:AB32)</f>
        <v>17547.150000000005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F11" sqref="AF11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4" t="s">
        <v>44</v>
      </c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6"/>
    </row>
    <row r="3" spans="1:28" ht="15" customHeight="1" thickBot="1" x14ac:dyDescent="0.3">
      <c r="A3" s="109" t="s">
        <v>0</v>
      </c>
      <c r="B3" s="110" t="s">
        <v>1</v>
      </c>
      <c r="C3" s="128" t="s">
        <v>45</v>
      </c>
      <c r="D3" s="109" t="s">
        <v>2</v>
      </c>
      <c r="E3" s="129" t="s">
        <v>37</v>
      </c>
      <c r="F3" s="130"/>
      <c r="G3" s="130"/>
      <c r="H3" s="130"/>
      <c r="I3" s="130"/>
      <c r="J3" s="110" t="s">
        <v>2</v>
      </c>
      <c r="K3" s="130" t="s">
        <v>4</v>
      </c>
      <c r="L3" s="130"/>
      <c r="M3" s="130"/>
      <c r="N3" s="130"/>
      <c r="O3" s="130"/>
      <c r="P3" s="110" t="s">
        <v>2</v>
      </c>
      <c r="Q3" s="130" t="s">
        <v>5</v>
      </c>
      <c r="R3" s="130"/>
      <c r="S3" s="130"/>
      <c r="T3" s="130"/>
      <c r="U3" s="130"/>
      <c r="V3" s="110" t="s">
        <v>2</v>
      </c>
      <c r="W3" s="137" t="s">
        <v>6</v>
      </c>
      <c r="X3" s="137"/>
      <c r="Y3" s="137"/>
      <c r="Z3" s="137"/>
      <c r="AA3" s="137"/>
      <c r="AB3" s="138" t="s">
        <v>46</v>
      </c>
    </row>
    <row r="4" spans="1:28" ht="15.75" thickBot="1" x14ac:dyDescent="0.3">
      <c r="A4" s="109"/>
      <c r="B4" s="110"/>
      <c r="C4" s="110"/>
      <c r="D4" s="109"/>
      <c r="E4" s="55">
        <v>4</v>
      </c>
      <c r="F4" s="56">
        <v>5</v>
      </c>
      <c r="G4" s="56">
        <v>6</v>
      </c>
      <c r="H4" s="56">
        <v>6</v>
      </c>
      <c r="I4" s="57">
        <v>8</v>
      </c>
      <c r="J4" s="121"/>
      <c r="K4" s="55">
        <v>11</v>
      </c>
      <c r="L4" s="56">
        <v>12</v>
      </c>
      <c r="M4" s="56">
        <v>13</v>
      </c>
      <c r="N4" s="56">
        <v>14</v>
      </c>
      <c r="O4" s="57">
        <v>15</v>
      </c>
      <c r="P4" s="121"/>
      <c r="Q4" s="55">
        <v>18</v>
      </c>
      <c r="R4" s="56">
        <v>19</v>
      </c>
      <c r="S4" s="56">
        <v>20</v>
      </c>
      <c r="T4" s="56">
        <v>21</v>
      </c>
      <c r="U4" s="57">
        <v>22</v>
      </c>
      <c r="V4" s="121"/>
      <c r="W4" s="89">
        <v>25</v>
      </c>
      <c r="X4" s="90">
        <v>26</v>
      </c>
      <c r="Y4" s="90">
        <v>27</v>
      </c>
      <c r="Z4" s="90">
        <v>28</v>
      </c>
      <c r="AA4" s="91">
        <v>29</v>
      </c>
      <c r="AB4" s="133"/>
    </row>
    <row r="5" spans="1:28" ht="15.75" customHeight="1" x14ac:dyDescent="0.25">
      <c r="A5" s="1">
        <v>1</v>
      </c>
      <c r="B5" s="2" t="s">
        <v>7</v>
      </c>
      <c r="C5" s="28">
        <f>'ФЕВРАЛЬ 2013'!AB5</f>
        <v>3335.5800000000008</v>
      </c>
      <c r="D5" s="29"/>
      <c r="E5" s="50"/>
      <c r="F5" s="45"/>
      <c r="G5" s="45"/>
      <c r="H5" s="45"/>
      <c r="I5" s="51"/>
      <c r="J5" s="7"/>
      <c r="K5" s="50"/>
      <c r="L5" s="45"/>
      <c r="M5" s="45"/>
      <c r="N5" s="45"/>
      <c r="O5" s="51"/>
      <c r="P5" s="7"/>
      <c r="Q5" s="44"/>
      <c r="R5" s="45"/>
      <c r="S5" s="45"/>
      <c r="T5" s="45"/>
      <c r="U5" s="46"/>
      <c r="V5" s="7"/>
      <c r="W5" s="92"/>
      <c r="X5" s="93"/>
      <c r="Y5" s="93"/>
      <c r="Z5" s="93"/>
      <c r="AA5" s="94"/>
      <c r="AB5" s="68">
        <f t="shared" ref="AB5:AB32" si="0">(C5+D5+J5+P5+V5)-(SUM(E5:I5)+SUM(K5:O5)+SUM(Q5:U5)+SUM(W5:AA5))</f>
        <v>3335.5800000000008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157.85000000000048</v>
      </c>
      <c r="D6" s="30"/>
      <c r="E6" s="32"/>
      <c r="F6" s="4"/>
      <c r="G6" s="4"/>
      <c r="H6" s="4"/>
      <c r="I6" s="47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95"/>
      <c r="X6" s="96"/>
      <c r="Y6" s="96"/>
      <c r="Z6" s="96"/>
      <c r="AA6" s="97"/>
      <c r="AB6" s="68">
        <f t="shared" si="0"/>
        <v>157.85000000000048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32"/>
      <c r="F7" s="4"/>
      <c r="G7" s="4"/>
      <c r="H7" s="4"/>
      <c r="I7" s="47"/>
      <c r="J7" s="6"/>
      <c r="K7" s="32"/>
      <c r="L7" s="4"/>
      <c r="M7" s="4"/>
      <c r="N7" s="4"/>
      <c r="O7" s="47"/>
      <c r="P7" s="6"/>
      <c r="Q7" s="32"/>
      <c r="R7" s="4"/>
      <c r="S7" s="4"/>
      <c r="T7" s="4"/>
      <c r="U7" s="47"/>
      <c r="V7" s="6"/>
      <c r="W7" s="98"/>
      <c r="X7" s="81"/>
      <c r="Y7" s="81"/>
      <c r="Z7" s="81"/>
      <c r="AA7" s="99"/>
      <c r="AB7" s="68">
        <f t="shared" si="0"/>
        <v>746.50000000000023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1660.6000000000001</v>
      </c>
      <c r="D8" s="30"/>
      <c r="E8" s="32"/>
      <c r="F8" s="4"/>
      <c r="G8" s="4"/>
      <c r="H8" s="4"/>
      <c r="I8" s="47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95"/>
      <c r="X8" s="96"/>
      <c r="Y8" s="96"/>
      <c r="Z8" s="96"/>
      <c r="AA8" s="97"/>
      <c r="AB8" s="68">
        <f t="shared" si="0"/>
        <v>1660.6000000000001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2910.3900000000008</v>
      </c>
      <c r="D9" s="30"/>
      <c r="E9" s="32"/>
      <c r="F9" s="4"/>
      <c r="G9" s="4"/>
      <c r="H9" s="4"/>
      <c r="I9" s="47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95"/>
      <c r="X9" s="96"/>
      <c r="Y9" s="96"/>
      <c r="Z9" s="96"/>
      <c r="AA9" s="97"/>
      <c r="AB9" s="68">
        <f t="shared" si="0"/>
        <v>2910.3900000000008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1457.8500000000004</v>
      </c>
      <c r="D10" s="30"/>
      <c r="E10" s="32"/>
      <c r="F10" s="4"/>
      <c r="G10" s="4"/>
      <c r="H10" s="4"/>
      <c r="I10" s="47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95"/>
      <c r="X10" s="96"/>
      <c r="Y10" s="96"/>
      <c r="Z10" s="96"/>
      <c r="AA10" s="97"/>
      <c r="AB10" s="68">
        <f t="shared" si="0"/>
        <v>1457.8500000000004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-449.64999999999975</v>
      </c>
      <c r="D11" s="30"/>
      <c r="E11" s="32"/>
      <c r="F11" s="4"/>
      <c r="G11" s="4"/>
      <c r="H11" s="4"/>
      <c r="I11" s="47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95"/>
      <c r="X11" s="96"/>
      <c r="Y11" s="96"/>
      <c r="Z11" s="96"/>
      <c r="AA11" s="97"/>
      <c r="AB11" s="68">
        <f t="shared" si="0"/>
        <v>-449.64999999999975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2008.1799999999998</v>
      </c>
      <c r="D12" s="30"/>
      <c r="E12" s="32"/>
      <c r="F12" s="4"/>
      <c r="G12" s="4"/>
      <c r="H12" s="4"/>
      <c r="I12" s="47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95"/>
      <c r="X12" s="96"/>
      <c r="Y12" s="96"/>
      <c r="Z12" s="96"/>
      <c r="AA12" s="97"/>
      <c r="AB12" s="68">
        <f t="shared" si="0"/>
        <v>2008.1799999999998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-1297.3999999999996</v>
      </c>
      <c r="D13" s="30"/>
      <c r="E13" s="32"/>
      <c r="F13" s="4"/>
      <c r="G13" s="4"/>
      <c r="H13" s="4"/>
      <c r="I13" s="47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95"/>
      <c r="X13" s="96"/>
      <c r="Y13" s="96"/>
      <c r="Z13" s="96"/>
      <c r="AA13" s="97"/>
      <c r="AB13" s="68">
        <f t="shared" si="0"/>
        <v>-1297.3999999999996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32"/>
      <c r="F14" s="4"/>
      <c r="G14" s="4"/>
      <c r="H14" s="4"/>
      <c r="I14" s="47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5"/>
      <c r="X14" s="96"/>
      <c r="Y14" s="96"/>
      <c r="Z14" s="96"/>
      <c r="AA14" s="97"/>
      <c r="AB14" s="68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/>
      <c r="E15" s="32"/>
      <c r="F15" s="4"/>
      <c r="G15" s="4"/>
      <c r="H15" s="4"/>
      <c r="I15" s="47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95"/>
      <c r="X15" s="96"/>
      <c r="Y15" s="96"/>
      <c r="Z15" s="96"/>
      <c r="AA15" s="97"/>
      <c r="AB15" s="68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47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5"/>
      <c r="X16" s="96"/>
      <c r="Y16" s="96"/>
      <c r="Z16" s="96"/>
      <c r="AA16" s="97"/>
      <c r="AB16" s="68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706.90000000000055</v>
      </c>
      <c r="D17" s="30"/>
      <c r="E17" s="48"/>
      <c r="F17" s="43"/>
      <c r="G17" s="43"/>
      <c r="H17" s="43"/>
      <c r="I17" s="49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95"/>
      <c r="X17" s="96"/>
      <c r="Y17" s="96"/>
      <c r="Z17" s="96"/>
      <c r="AA17" s="97"/>
      <c r="AB17" s="68">
        <f t="shared" si="0"/>
        <v>706.90000000000055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1399.52</v>
      </c>
      <c r="D18" s="30"/>
      <c r="E18" s="38"/>
      <c r="F18" s="37"/>
      <c r="G18" s="37"/>
      <c r="H18" s="37"/>
      <c r="I18" s="39"/>
      <c r="J18" s="6"/>
      <c r="K18" s="38"/>
      <c r="L18" s="37"/>
      <c r="M18" s="37"/>
      <c r="N18" s="37"/>
      <c r="O18" s="39"/>
      <c r="P18" s="6"/>
      <c r="Q18" s="38"/>
      <c r="R18" s="37"/>
      <c r="S18" s="37"/>
      <c r="T18" s="37"/>
      <c r="U18" s="39"/>
      <c r="V18" s="6"/>
      <c r="W18" s="95"/>
      <c r="X18" s="96"/>
      <c r="Y18" s="96"/>
      <c r="Z18" s="96"/>
      <c r="AA18" s="97"/>
      <c r="AB18" s="68">
        <f t="shared" si="0"/>
        <v>1399.52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50"/>
      <c r="F19" s="45"/>
      <c r="G19" s="45"/>
      <c r="H19" s="45"/>
      <c r="I19" s="5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5"/>
      <c r="X19" s="96"/>
      <c r="Y19" s="96"/>
      <c r="Z19" s="96"/>
      <c r="AA19" s="97"/>
      <c r="AB19" s="68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47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5"/>
      <c r="X20" s="96"/>
      <c r="Y20" s="96"/>
      <c r="Z20" s="96"/>
      <c r="AA20" s="97"/>
      <c r="AB20" s="68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47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5"/>
      <c r="X21" s="96"/>
      <c r="Y21" s="96"/>
      <c r="Z21" s="96"/>
      <c r="AA21" s="97"/>
      <c r="AB21" s="68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1493.29</v>
      </c>
      <c r="D22" s="30"/>
      <c r="E22" s="32"/>
      <c r="F22" s="4"/>
      <c r="G22" s="4"/>
      <c r="H22" s="4"/>
      <c r="I22" s="47"/>
      <c r="J22" s="6"/>
      <c r="K22" s="32"/>
      <c r="L22" s="4"/>
      <c r="M22" s="4"/>
      <c r="N22" s="4"/>
      <c r="O22" s="47"/>
      <c r="P22" s="6"/>
      <c r="Q22" s="32"/>
      <c r="R22" s="4"/>
      <c r="S22" s="4"/>
      <c r="T22" s="4"/>
      <c r="U22" s="47"/>
      <c r="V22" s="6"/>
      <c r="W22" s="98"/>
      <c r="X22" s="81"/>
      <c r="Y22" s="81"/>
      <c r="Z22" s="81"/>
      <c r="AA22" s="99"/>
      <c r="AB22" s="68">
        <f t="shared" si="0"/>
        <v>1493.29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47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5"/>
      <c r="X23" s="96"/>
      <c r="Y23" s="96"/>
      <c r="Z23" s="96"/>
      <c r="AA23" s="97"/>
      <c r="AB23" s="68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1404.15</v>
      </c>
      <c r="D24" s="30"/>
      <c r="E24" s="32"/>
      <c r="F24" s="4"/>
      <c r="G24" s="4"/>
      <c r="H24" s="4"/>
      <c r="I24" s="47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95"/>
      <c r="X24" s="96"/>
      <c r="Y24" s="96"/>
      <c r="Z24" s="96"/>
      <c r="AA24" s="97"/>
      <c r="AB24" s="68">
        <f t="shared" si="0"/>
        <v>1404.15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670.53000000000031</v>
      </c>
      <c r="D25" s="30"/>
      <c r="E25" s="32"/>
      <c r="F25" s="4"/>
      <c r="G25" s="4"/>
      <c r="H25" s="4"/>
      <c r="I25" s="47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95"/>
      <c r="X25" s="96"/>
      <c r="Y25" s="96"/>
      <c r="Z25" s="96"/>
      <c r="AA25" s="97"/>
      <c r="AB25" s="68">
        <f t="shared" si="0"/>
        <v>670.53000000000031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47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95"/>
      <c r="X26" s="96"/>
      <c r="Y26" s="96"/>
      <c r="Z26" s="96"/>
      <c r="AA26" s="97"/>
      <c r="AB26" s="68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32"/>
      <c r="F27" s="4"/>
      <c r="G27" s="4"/>
      <c r="H27" s="4"/>
      <c r="I27" s="47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95"/>
      <c r="X27" s="96"/>
      <c r="Y27" s="96"/>
      <c r="Z27" s="96"/>
      <c r="AA27" s="97"/>
      <c r="AB27" s="68">
        <f t="shared" si="0"/>
        <v>270.97000000000008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47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5"/>
      <c r="X28" s="96"/>
      <c r="Y28" s="96"/>
      <c r="Z28" s="96"/>
      <c r="AA28" s="97"/>
      <c r="AB28" s="68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47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5"/>
      <c r="X29" s="96"/>
      <c r="Y29" s="96"/>
      <c r="Z29" s="96"/>
      <c r="AA29" s="97"/>
      <c r="AB29" s="68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/>
      <c r="E30" s="32"/>
      <c r="F30" s="4"/>
      <c r="G30" s="4"/>
      <c r="H30" s="4"/>
      <c r="I30" s="47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95"/>
      <c r="X30" s="96"/>
      <c r="Y30" s="96"/>
      <c r="Z30" s="96"/>
      <c r="AA30" s="97"/>
      <c r="AB30" s="68">
        <f t="shared" si="0"/>
        <v>83.030000000000314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48.590000000000487</v>
      </c>
      <c r="D31" s="30"/>
      <c r="E31" s="32"/>
      <c r="F31" s="4"/>
      <c r="G31" s="4"/>
      <c r="H31" s="4"/>
      <c r="I31" s="47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95"/>
      <c r="X31" s="96"/>
      <c r="Y31" s="96"/>
      <c r="Z31" s="96"/>
      <c r="AA31" s="97"/>
      <c r="AB31" s="68">
        <f t="shared" si="0"/>
        <v>48.590000000000487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-138.15999999999985</v>
      </c>
      <c r="D32" s="31"/>
      <c r="E32" s="33"/>
      <c r="F32" s="34"/>
      <c r="G32" s="34"/>
      <c r="H32" s="34"/>
      <c r="I32" s="52"/>
      <c r="J32" s="35"/>
      <c r="K32" s="36"/>
      <c r="L32" s="34"/>
      <c r="M32" s="34"/>
      <c r="N32" s="34"/>
      <c r="O32" s="54"/>
      <c r="P32" s="35"/>
      <c r="Q32" s="36"/>
      <c r="R32" s="34"/>
      <c r="S32" s="34"/>
      <c r="T32" s="34"/>
      <c r="U32" s="54"/>
      <c r="V32" s="35"/>
      <c r="W32" s="100"/>
      <c r="X32" s="101"/>
      <c r="Y32" s="101"/>
      <c r="Z32" s="101"/>
      <c r="AA32" s="102"/>
      <c r="AB32" s="69">
        <f t="shared" si="0"/>
        <v>-138.15999999999985</v>
      </c>
    </row>
    <row r="33" spans="1:28" s="19" customFormat="1" ht="15.75" customHeight="1" thickBot="1" x14ac:dyDescent="0.3">
      <c r="A33" s="123" t="s">
        <v>38</v>
      </c>
      <c r="B33" s="123"/>
      <c r="C33" s="123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4" t="s">
        <v>36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25">
        <f>SUM(AB5:AB32)</f>
        <v>17547.150000000005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F17" sqref="AF1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4" t="s">
        <v>47</v>
      </c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6"/>
    </row>
    <row r="3" spans="1:28" ht="15" customHeight="1" thickBot="1" x14ac:dyDescent="0.3">
      <c r="A3" s="109" t="s">
        <v>0</v>
      </c>
      <c r="B3" s="110" t="s">
        <v>1</v>
      </c>
      <c r="C3" s="128" t="s">
        <v>46</v>
      </c>
      <c r="D3" s="109" t="s">
        <v>2</v>
      </c>
      <c r="E3" s="129" t="s">
        <v>37</v>
      </c>
      <c r="F3" s="130"/>
      <c r="G3" s="130"/>
      <c r="H3" s="130"/>
      <c r="I3" s="130"/>
      <c r="J3" s="110" t="s">
        <v>2</v>
      </c>
      <c r="K3" s="130" t="s">
        <v>4</v>
      </c>
      <c r="L3" s="130"/>
      <c r="M3" s="130"/>
      <c r="N3" s="130"/>
      <c r="O3" s="130"/>
      <c r="P3" s="110" t="s">
        <v>2</v>
      </c>
      <c r="Q3" s="130" t="s">
        <v>5</v>
      </c>
      <c r="R3" s="130"/>
      <c r="S3" s="130"/>
      <c r="T3" s="130"/>
      <c r="U3" s="130"/>
      <c r="V3" s="110" t="s">
        <v>2</v>
      </c>
      <c r="W3" s="137" t="s">
        <v>6</v>
      </c>
      <c r="X3" s="137"/>
      <c r="Y3" s="137"/>
      <c r="Z3" s="137"/>
      <c r="AA3" s="137"/>
      <c r="AB3" s="138" t="s">
        <v>49</v>
      </c>
    </row>
    <row r="4" spans="1:28" ht="15.75" thickBot="1" x14ac:dyDescent="0.3">
      <c r="A4" s="109"/>
      <c r="B4" s="110"/>
      <c r="C4" s="110"/>
      <c r="D4" s="109"/>
      <c r="E4" s="61">
        <v>1</v>
      </c>
      <c r="F4" s="62">
        <v>2</v>
      </c>
      <c r="G4" s="62">
        <v>3</v>
      </c>
      <c r="H4" s="62">
        <v>4</v>
      </c>
      <c r="I4" s="63">
        <v>5</v>
      </c>
      <c r="J4" s="121"/>
      <c r="K4" s="61">
        <v>8</v>
      </c>
      <c r="L4" s="62">
        <v>9</v>
      </c>
      <c r="M4" s="62">
        <v>10</v>
      </c>
      <c r="N4" s="62">
        <v>11</v>
      </c>
      <c r="O4" s="63">
        <v>12</v>
      </c>
      <c r="P4" s="121"/>
      <c r="Q4" s="61">
        <v>15</v>
      </c>
      <c r="R4" s="62">
        <v>16</v>
      </c>
      <c r="S4" s="62">
        <v>17</v>
      </c>
      <c r="T4" s="62">
        <v>18</v>
      </c>
      <c r="U4" s="63">
        <v>19</v>
      </c>
      <c r="V4" s="121"/>
      <c r="W4" s="64">
        <v>22</v>
      </c>
      <c r="X4" s="65">
        <v>23</v>
      </c>
      <c r="Y4" s="65">
        <v>24</v>
      </c>
      <c r="Z4" s="65">
        <v>25</v>
      </c>
      <c r="AA4" s="66">
        <v>26</v>
      </c>
      <c r="AB4" s="133"/>
    </row>
    <row r="5" spans="1:28" ht="15.75" customHeight="1" x14ac:dyDescent="0.25">
      <c r="A5" s="1">
        <v>1</v>
      </c>
      <c r="B5" s="2" t="s">
        <v>7</v>
      </c>
      <c r="C5" s="28">
        <f>'МАРТ 2013'!AB5</f>
        <v>3335.5800000000008</v>
      </c>
      <c r="D5" s="29"/>
      <c r="E5" s="50"/>
      <c r="F5" s="45"/>
      <c r="G5" s="45"/>
      <c r="H5" s="45"/>
      <c r="I5" s="51"/>
      <c r="J5" s="7"/>
      <c r="K5" s="50"/>
      <c r="L5" s="45"/>
      <c r="M5" s="45"/>
      <c r="N5" s="45"/>
      <c r="O5" s="51"/>
      <c r="P5" s="7"/>
      <c r="Q5" s="44"/>
      <c r="R5" s="45"/>
      <c r="S5" s="45"/>
      <c r="T5" s="45"/>
      <c r="U5" s="46"/>
      <c r="V5" s="7"/>
      <c r="W5" s="58"/>
      <c r="X5" s="59"/>
      <c r="Y5" s="59"/>
      <c r="Z5" s="59"/>
      <c r="AA5" s="60"/>
      <c r="AB5" s="68">
        <f t="shared" ref="AB5:AB32" si="0">(C5+D5+J5+P5+V5)-(SUM(E5:I5)+SUM(K5:O5)+SUM(Q5:U5)+SUM(W5:AA5))</f>
        <v>3335.5800000000008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157.85000000000048</v>
      </c>
      <c r="D6" s="30"/>
      <c r="E6" s="32"/>
      <c r="F6" s="4"/>
      <c r="G6" s="4"/>
      <c r="H6" s="4"/>
      <c r="I6" s="47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8"/>
      <c r="X6" s="37"/>
      <c r="Y6" s="37"/>
      <c r="Z6" s="37"/>
      <c r="AA6" s="39"/>
      <c r="AB6" s="68">
        <f t="shared" si="0"/>
        <v>157.85000000000048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746.50000000000023</v>
      </c>
      <c r="D7" s="30"/>
      <c r="E7" s="32"/>
      <c r="F7" s="4"/>
      <c r="G7" s="4"/>
      <c r="H7" s="4"/>
      <c r="I7" s="47"/>
      <c r="J7" s="6"/>
      <c r="K7" s="32"/>
      <c r="L7" s="4"/>
      <c r="M7" s="4"/>
      <c r="N7" s="4"/>
      <c r="O7" s="47"/>
      <c r="P7" s="6"/>
      <c r="Q7" s="32"/>
      <c r="R7" s="4"/>
      <c r="S7" s="4"/>
      <c r="T7" s="4"/>
      <c r="U7" s="47"/>
      <c r="V7" s="6"/>
      <c r="W7" s="32"/>
      <c r="X7" s="4"/>
      <c r="Y7" s="4"/>
      <c r="Z7" s="4"/>
      <c r="AA7" s="47"/>
      <c r="AB7" s="68">
        <f t="shared" si="0"/>
        <v>746.50000000000023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1660.6000000000001</v>
      </c>
      <c r="D8" s="30"/>
      <c r="E8" s="32"/>
      <c r="F8" s="4"/>
      <c r="G8" s="4"/>
      <c r="H8" s="4"/>
      <c r="I8" s="47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8"/>
      <c r="X8" s="37"/>
      <c r="Y8" s="37"/>
      <c r="Z8" s="37"/>
      <c r="AA8" s="39"/>
      <c r="AB8" s="68">
        <f t="shared" si="0"/>
        <v>1660.6000000000001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2910.3900000000008</v>
      </c>
      <c r="D9" s="30"/>
      <c r="E9" s="32"/>
      <c r="F9" s="4"/>
      <c r="G9" s="4"/>
      <c r="H9" s="4"/>
      <c r="I9" s="47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8"/>
      <c r="X9" s="37"/>
      <c r="Y9" s="37"/>
      <c r="Z9" s="37"/>
      <c r="AA9" s="39"/>
      <c r="AB9" s="68">
        <f t="shared" si="0"/>
        <v>2910.3900000000008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1457.8500000000004</v>
      </c>
      <c r="D10" s="30"/>
      <c r="E10" s="32"/>
      <c r="F10" s="4"/>
      <c r="G10" s="4"/>
      <c r="H10" s="4"/>
      <c r="I10" s="47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8"/>
      <c r="X10" s="37"/>
      <c r="Y10" s="37"/>
      <c r="Z10" s="37"/>
      <c r="AA10" s="39"/>
      <c r="AB10" s="68">
        <f t="shared" si="0"/>
        <v>1457.8500000000004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-449.64999999999975</v>
      </c>
      <c r="D11" s="30"/>
      <c r="E11" s="32"/>
      <c r="F11" s="4"/>
      <c r="G11" s="4"/>
      <c r="H11" s="4"/>
      <c r="I11" s="47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8"/>
      <c r="X11" s="37"/>
      <c r="Y11" s="37"/>
      <c r="Z11" s="37"/>
      <c r="AA11" s="39"/>
      <c r="AB11" s="68">
        <f t="shared" si="0"/>
        <v>-449.64999999999975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2008.1799999999998</v>
      </c>
      <c r="D12" s="30"/>
      <c r="E12" s="32"/>
      <c r="F12" s="4"/>
      <c r="G12" s="4"/>
      <c r="H12" s="4"/>
      <c r="I12" s="47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8"/>
      <c r="X12" s="37"/>
      <c r="Y12" s="37"/>
      <c r="Z12" s="37"/>
      <c r="AA12" s="39"/>
      <c r="AB12" s="68">
        <f t="shared" si="0"/>
        <v>2008.1799999999998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-1297.3999999999996</v>
      </c>
      <c r="D13" s="30"/>
      <c r="E13" s="32"/>
      <c r="F13" s="4"/>
      <c r="G13" s="4"/>
      <c r="H13" s="4"/>
      <c r="I13" s="47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8"/>
      <c r="X13" s="37"/>
      <c r="Y13" s="37"/>
      <c r="Z13" s="37"/>
      <c r="AA13" s="39"/>
      <c r="AB13" s="68">
        <f t="shared" si="0"/>
        <v>-1297.3999999999996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32"/>
      <c r="F14" s="4"/>
      <c r="G14" s="4"/>
      <c r="H14" s="4"/>
      <c r="I14" s="47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8"/>
      <c r="X14" s="37"/>
      <c r="Y14" s="37"/>
      <c r="Z14" s="37"/>
      <c r="AA14" s="39"/>
      <c r="AB14" s="68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719.26000000000022</v>
      </c>
      <c r="D15" s="30"/>
      <c r="E15" s="32"/>
      <c r="F15" s="4"/>
      <c r="G15" s="4"/>
      <c r="H15" s="4"/>
      <c r="I15" s="47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8"/>
      <c r="X15" s="37"/>
      <c r="Y15" s="37"/>
      <c r="Z15" s="37"/>
      <c r="AA15" s="39"/>
      <c r="AB15" s="68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32"/>
      <c r="F16" s="4"/>
      <c r="G16" s="4"/>
      <c r="H16" s="4"/>
      <c r="I16" s="47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8"/>
      <c r="X16" s="37"/>
      <c r="Y16" s="37"/>
      <c r="Z16" s="37"/>
      <c r="AA16" s="39"/>
      <c r="AB16" s="68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706.90000000000055</v>
      </c>
      <c r="D17" s="30"/>
      <c r="E17" s="48"/>
      <c r="F17" s="43"/>
      <c r="G17" s="43"/>
      <c r="H17" s="43"/>
      <c r="I17" s="49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8"/>
      <c r="X17" s="37"/>
      <c r="Y17" s="37"/>
      <c r="Z17" s="37"/>
      <c r="AA17" s="39"/>
      <c r="AB17" s="68">
        <f t="shared" si="0"/>
        <v>706.90000000000055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1399.52</v>
      </c>
      <c r="D18" s="30"/>
      <c r="E18" s="38"/>
      <c r="F18" s="37"/>
      <c r="G18" s="37"/>
      <c r="H18" s="37"/>
      <c r="I18" s="39"/>
      <c r="J18" s="6"/>
      <c r="K18" s="38"/>
      <c r="L18" s="37"/>
      <c r="M18" s="37"/>
      <c r="N18" s="37"/>
      <c r="O18" s="39"/>
      <c r="P18" s="6"/>
      <c r="Q18" s="38"/>
      <c r="R18" s="37"/>
      <c r="S18" s="37"/>
      <c r="T18" s="37"/>
      <c r="U18" s="39"/>
      <c r="V18" s="6"/>
      <c r="W18" s="38"/>
      <c r="X18" s="37"/>
      <c r="Y18" s="37"/>
      <c r="Z18" s="37"/>
      <c r="AA18" s="39"/>
      <c r="AB18" s="68">
        <f t="shared" si="0"/>
        <v>1399.52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50"/>
      <c r="F19" s="45"/>
      <c r="G19" s="45"/>
      <c r="H19" s="45"/>
      <c r="I19" s="5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8"/>
      <c r="X19" s="37"/>
      <c r="Y19" s="37"/>
      <c r="Z19" s="37"/>
      <c r="AA19" s="39"/>
      <c r="AB19" s="68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32"/>
      <c r="F20" s="4"/>
      <c r="G20" s="4"/>
      <c r="H20" s="4"/>
      <c r="I20" s="47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8"/>
      <c r="X20" s="37"/>
      <c r="Y20" s="37"/>
      <c r="Z20" s="37"/>
      <c r="AA20" s="39"/>
      <c r="AB20" s="68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32"/>
      <c r="F21" s="4"/>
      <c r="G21" s="4"/>
      <c r="H21" s="4"/>
      <c r="I21" s="47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8"/>
      <c r="X21" s="37"/>
      <c r="Y21" s="37"/>
      <c r="Z21" s="37"/>
      <c r="AA21" s="39"/>
      <c r="AB21" s="68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1493.29</v>
      </c>
      <c r="D22" s="30"/>
      <c r="E22" s="32"/>
      <c r="F22" s="4"/>
      <c r="G22" s="4"/>
      <c r="H22" s="4"/>
      <c r="I22" s="47"/>
      <c r="J22" s="6"/>
      <c r="K22" s="32"/>
      <c r="L22" s="4"/>
      <c r="M22" s="4"/>
      <c r="N22" s="4"/>
      <c r="O22" s="47"/>
      <c r="P22" s="6"/>
      <c r="Q22" s="32"/>
      <c r="R22" s="4"/>
      <c r="S22" s="4"/>
      <c r="T22" s="4"/>
      <c r="U22" s="47"/>
      <c r="V22" s="6"/>
      <c r="W22" s="32"/>
      <c r="X22" s="4"/>
      <c r="Y22" s="4"/>
      <c r="Z22" s="4"/>
      <c r="AA22" s="47"/>
      <c r="AB22" s="68">
        <f t="shared" si="0"/>
        <v>1493.29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32"/>
      <c r="F23" s="4"/>
      <c r="G23" s="4"/>
      <c r="H23" s="4"/>
      <c r="I23" s="47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8"/>
      <c r="X23" s="37"/>
      <c r="Y23" s="37"/>
      <c r="Z23" s="37"/>
      <c r="AA23" s="39"/>
      <c r="AB23" s="68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1404.15</v>
      </c>
      <c r="D24" s="30"/>
      <c r="E24" s="32"/>
      <c r="F24" s="4"/>
      <c r="G24" s="4"/>
      <c r="H24" s="4"/>
      <c r="I24" s="47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8"/>
      <c r="X24" s="37"/>
      <c r="Y24" s="37"/>
      <c r="Z24" s="37"/>
      <c r="AA24" s="39"/>
      <c r="AB24" s="68">
        <f t="shared" si="0"/>
        <v>1404.15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670.53000000000031</v>
      </c>
      <c r="D25" s="30"/>
      <c r="E25" s="32"/>
      <c r="F25" s="4"/>
      <c r="G25" s="4"/>
      <c r="H25" s="4"/>
      <c r="I25" s="47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8"/>
      <c r="X25" s="37"/>
      <c r="Y25" s="37"/>
      <c r="Z25" s="37"/>
      <c r="AA25" s="39"/>
      <c r="AB25" s="68">
        <f t="shared" si="0"/>
        <v>670.53000000000031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32"/>
      <c r="F26" s="4"/>
      <c r="G26" s="4"/>
      <c r="H26" s="4"/>
      <c r="I26" s="47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8"/>
      <c r="X26" s="37"/>
      <c r="Y26" s="37"/>
      <c r="Z26" s="37"/>
      <c r="AA26" s="39"/>
      <c r="AB26" s="68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270.97000000000008</v>
      </c>
      <c r="D27" s="30"/>
      <c r="E27" s="32"/>
      <c r="F27" s="4"/>
      <c r="G27" s="4"/>
      <c r="H27" s="4"/>
      <c r="I27" s="47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8"/>
      <c r="X27" s="37"/>
      <c r="Y27" s="37"/>
      <c r="Z27" s="37"/>
      <c r="AA27" s="39"/>
      <c r="AB27" s="68">
        <f t="shared" si="0"/>
        <v>270.97000000000008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32"/>
      <c r="F28" s="4"/>
      <c r="G28" s="4"/>
      <c r="H28" s="4"/>
      <c r="I28" s="47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8"/>
      <c r="X28" s="37"/>
      <c r="Y28" s="37"/>
      <c r="Z28" s="37"/>
      <c r="AA28" s="39"/>
      <c r="AB28" s="68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32"/>
      <c r="F29" s="4"/>
      <c r="G29" s="4"/>
      <c r="H29" s="4"/>
      <c r="I29" s="47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8"/>
      <c r="X29" s="37"/>
      <c r="Y29" s="37"/>
      <c r="Z29" s="37"/>
      <c r="AA29" s="39"/>
      <c r="AB29" s="68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83.030000000000314</v>
      </c>
      <c r="D30" s="30"/>
      <c r="E30" s="32"/>
      <c r="F30" s="4"/>
      <c r="G30" s="4"/>
      <c r="H30" s="4"/>
      <c r="I30" s="47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8"/>
      <c r="X30" s="37"/>
      <c r="Y30" s="37"/>
      <c r="Z30" s="37"/>
      <c r="AA30" s="39"/>
      <c r="AB30" s="68">
        <f t="shared" si="0"/>
        <v>83.030000000000314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48.590000000000487</v>
      </c>
      <c r="D31" s="30"/>
      <c r="E31" s="32"/>
      <c r="F31" s="4"/>
      <c r="G31" s="4"/>
      <c r="H31" s="4"/>
      <c r="I31" s="47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8"/>
      <c r="X31" s="37"/>
      <c r="Y31" s="37"/>
      <c r="Z31" s="37"/>
      <c r="AA31" s="39"/>
      <c r="AB31" s="68">
        <f t="shared" si="0"/>
        <v>48.590000000000487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-138.15999999999985</v>
      </c>
      <c r="D32" s="31"/>
      <c r="E32" s="33"/>
      <c r="F32" s="34"/>
      <c r="G32" s="34"/>
      <c r="H32" s="34"/>
      <c r="I32" s="52"/>
      <c r="J32" s="35"/>
      <c r="K32" s="36"/>
      <c r="L32" s="34"/>
      <c r="M32" s="34"/>
      <c r="N32" s="34"/>
      <c r="O32" s="54"/>
      <c r="P32" s="35"/>
      <c r="Q32" s="36"/>
      <c r="R32" s="34"/>
      <c r="S32" s="34"/>
      <c r="T32" s="34"/>
      <c r="U32" s="54"/>
      <c r="V32" s="35"/>
      <c r="W32" s="40"/>
      <c r="X32" s="41"/>
      <c r="Y32" s="41"/>
      <c r="Z32" s="41"/>
      <c r="AA32" s="42"/>
      <c r="AB32" s="69">
        <f t="shared" si="0"/>
        <v>-138.15999999999985</v>
      </c>
    </row>
    <row r="33" spans="1:28" s="19" customFormat="1" ht="15.75" customHeight="1" thickBot="1" x14ac:dyDescent="0.3">
      <c r="A33" s="123" t="s">
        <v>38</v>
      </c>
      <c r="B33" s="123"/>
      <c r="C33" s="123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4" t="s">
        <v>36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25">
        <f>SUM(AB5:AB32)</f>
        <v>17547.150000000005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F17" sqref="AF1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4" t="s">
        <v>48</v>
      </c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6"/>
    </row>
    <row r="3" spans="1:28" ht="15" customHeight="1" thickBot="1" x14ac:dyDescent="0.3">
      <c r="A3" s="109" t="s">
        <v>0</v>
      </c>
      <c r="B3" s="110" t="s">
        <v>1</v>
      </c>
      <c r="C3" s="128" t="s">
        <v>49</v>
      </c>
      <c r="D3" s="109" t="s">
        <v>2</v>
      </c>
      <c r="E3" s="129" t="s">
        <v>37</v>
      </c>
      <c r="F3" s="130"/>
      <c r="G3" s="130"/>
      <c r="H3" s="130"/>
      <c r="I3" s="130"/>
      <c r="J3" s="110" t="s">
        <v>2</v>
      </c>
      <c r="K3" s="130" t="s">
        <v>4</v>
      </c>
      <c r="L3" s="130"/>
      <c r="M3" s="130"/>
      <c r="N3" s="130"/>
      <c r="O3" s="130"/>
      <c r="P3" s="110" t="s">
        <v>2</v>
      </c>
      <c r="Q3" s="130" t="s">
        <v>5</v>
      </c>
      <c r="R3" s="130"/>
      <c r="S3" s="130"/>
      <c r="T3" s="130"/>
      <c r="U3" s="130"/>
      <c r="V3" s="110" t="s">
        <v>2</v>
      </c>
      <c r="W3" s="137" t="s">
        <v>6</v>
      </c>
      <c r="X3" s="137"/>
      <c r="Y3" s="137"/>
      <c r="Z3" s="137"/>
      <c r="AA3" s="137"/>
      <c r="AB3" s="138" t="s">
        <v>50</v>
      </c>
    </row>
    <row r="4" spans="1:28" ht="15.75" thickBot="1" x14ac:dyDescent="0.3">
      <c r="A4" s="109"/>
      <c r="B4" s="110"/>
      <c r="C4" s="110"/>
      <c r="D4" s="109"/>
      <c r="E4" s="61">
        <v>29</v>
      </c>
      <c r="F4" s="62">
        <v>30</v>
      </c>
      <c r="G4" s="62">
        <v>1</v>
      </c>
      <c r="H4" s="62">
        <v>2</v>
      </c>
      <c r="I4" s="63">
        <v>3</v>
      </c>
      <c r="J4" s="121"/>
      <c r="K4" s="61">
        <v>6</v>
      </c>
      <c r="L4" s="62">
        <v>7</v>
      </c>
      <c r="M4" s="62">
        <v>8</v>
      </c>
      <c r="N4" s="62">
        <v>9</v>
      </c>
      <c r="O4" s="63">
        <v>10</v>
      </c>
      <c r="P4" s="121"/>
      <c r="Q4" s="61">
        <v>13</v>
      </c>
      <c r="R4" s="62">
        <v>14</v>
      </c>
      <c r="S4" s="62">
        <v>15</v>
      </c>
      <c r="T4" s="62">
        <v>16</v>
      </c>
      <c r="U4" s="63">
        <v>17</v>
      </c>
      <c r="V4" s="121"/>
      <c r="W4" s="64">
        <v>20</v>
      </c>
      <c r="X4" s="65">
        <v>21</v>
      </c>
      <c r="Y4" s="65">
        <v>22</v>
      </c>
      <c r="Z4" s="65">
        <v>23</v>
      </c>
      <c r="AA4" s="66">
        <v>24</v>
      </c>
      <c r="AB4" s="133"/>
    </row>
    <row r="5" spans="1:28" ht="15.75" customHeight="1" x14ac:dyDescent="0.25">
      <c r="A5" s="1">
        <v>1</v>
      </c>
      <c r="B5" s="2" t="s">
        <v>7</v>
      </c>
      <c r="C5" s="28">
        <f>'АПРЕЛЬ 2013'!AB5</f>
        <v>3335.5800000000008</v>
      </c>
      <c r="D5" s="29"/>
      <c r="E5" s="50"/>
      <c r="F5" s="45"/>
      <c r="G5" s="45"/>
      <c r="H5" s="45"/>
      <c r="I5" s="51"/>
      <c r="J5" s="7"/>
      <c r="K5" s="50"/>
      <c r="L5" s="45"/>
      <c r="M5" s="45"/>
      <c r="N5" s="45"/>
      <c r="O5" s="51"/>
      <c r="P5" s="7"/>
      <c r="Q5" s="44"/>
      <c r="R5" s="45"/>
      <c r="S5" s="45"/>
      <c r="T5" s="45"/>
      <c r="U5" s="46"/>
      <c r="V5" s="7"/>
      <c r="W5" s="58"/>
      <c r="X5" s="59"/>
      <c r="Y5" s="59"/>
      <c r="Z5" s="59"/>
      <c r="AA5" s="60"/>
      <c r="AB5" s="68">
        <f t="shared" ref="AB5:AB32" si="0">(C5+D5+J5+P5+V5)-(SUM(E5:I5)+SUM(K5:O5)+SUM(Q5:U5)+SUM(W5:AA5))</f>
        <v>3335.5800000000008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157.85000000000048</v>
      </c>
      <c r="D6" s="30"/>
      <c r="E6" s="32"/>
      <c r="F6" s="4"/>
      <c r="G6" s="4"/>
      <c r="H6" s="4"/>
      <c r="I6" s="47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8"/>
      <c r="X6" s="37"/>
      <c r="Y6" s="37"/>
      <c r="Z6" s="37"/>
      <c r="AA6" s="39"/>
      <c r="AB6" s="68">
        <f t="shared" si="0"/>
        <v>157.85000000000048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746.50000000000023</v>
      </c>
      <c r="D7" s="30"/>
      <c r="E7" s="32"/>
      <c r="F7" s="4"/>
      <c r="G7" s="4"/>
      <c r="H7" s="4"/>
      <c r="I7" s="47"/>
      <c r="J7" s="6"/>
      <c r="K7" s="32"/>
      <c r="L7" s="4"/>
      <c r="M7" s="4"/>
      <c r="N7" s="4"/>
      <c r="O7" s="47"/>
      <c r="P7" s="6"/>
      <c r="Q7" s="32"/>
      <c r="R7" s="4"/>
      <c r="S7" s="4"/>
      <c r="T7" s="4"/>
      <c r="U7" s="47"/>
      <c r="V7" s="6"/>
      <c r="W7" s="32"/>
      <c r="X7" s="4"/>
      <c r="Y7" s="4"/>
      <c r="Z7" s="4"/>
      <c r="AA7" s="47"/>
      <c r="AB7" s="68">
        <f t="shared" si="0"/>
        <v>746.50000000000023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1660.6000000000001</v>
      </c>
      <c r="D8" s="30"/>
      <c r="E8" s="32"/>
      <c r="F8" s="4"/>
      <c r="G8" s="4"/>
      <c r="H8" s="4"/>
      <c r="I8" s="47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8"/>
      <c r="X8" s="37"/>
      <c r="Y8" s="37"/>
      <c r="Z8" s="37"/>
      <c r="AA8" s="39"/>
      <c r="AB8" s="68">
        <f t="shared" si="0"/>
        <v>1660.6000000000001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2910.3900000000008</v>
      </c>
      <c r="D9" s="30"/>
      <c r="E9" s="32"/>
      <c r="F9" s="4"/>
      <c r="G9" s="4"/>
      <c r="H9" s="4"/>
      <c r="I9" s="47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8"/>
      <c r="X9" s="37"/>
      <c r="Y9" s="37"/>
      <c r="Z9" s="37"/>
      <c r="AA9" s="39"/>
      <c r="AB9" s="68">
        <f t="shared" si="0"/>
        <v>2910.3900000000008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1457.8500000000004</v>
      </c>
      <c r="D10" s="30"/>
      <c r="E10" s="32"/>
      <c r="F10" s="4"/>
      <c r="G10" s="4"/>
      <c r="H10" s="4"/>
      <c r="I10" s="47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8"/>
      <c r="X10" s="37"/>
      <c r="Y10" s="37"/>
      <c r="Z10" s="37"/>
      <c r="AA10" s="39"/>
      <c r="AB10" s="68">
        <f t="shared" si="0"/>
        <v>1457.8500000000004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-449.64999999999975</v>
      </c>
      <c r="D11" s="30"/>
      <c r="E11" s="32"/>
      <c r="F11" s="4"/>
      <c r="G11" s="4"/>
      <c r="H11" s="4"/>
      <c r="I11" s="47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8"/>
      <c r="X11" s="37"/>
      <c r="Y11" s="37"/>
      <c r="Z11" s="37"/>
      <c r="AA11" s="39"/>
      <c r="AB11" s="68">
        <f t="shared" si="0"/>
        <v>-449.64999999999975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2008.1799999999998</v>
      </c>
      <c r="D12" s="30"/>
      <c r="E12" s="32"/>
      <c r="F12" s="4"/>
      <c r="G12" s="4"/>
      <c r="H12" s="4"/>
      <c r="I12" s="47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8"/>
      <c r="X12" s="37"/>
      <c r="Y12" s="37"/>
      <c r="Z12" s="37"/>
      <c r="AA12" s="39"/>
      <c r="AB12" s="68">
        <f t="shared" si="0"/>
        <v>2008.1799999999998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-1297.3999999999996</v>
      </c>
      <c r="D13" s="30"/>
      <c r="E13" s="32"/>
      <c r="F13" s="4"/>
      <c r="G13" s="4"/>
      <c r="H13" s="4"/>
      <c r="I13" s="47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8"/>
      <c r="X13" s="37"/>
      <c r="Y13" s="37"/>
      <c r="Z13" s="37"/>
      <c r="AA13" s="39"/>
      <c r="AB13" s="68">
        <f t="shared" si="0"/>
        <v>-1297.3999999999996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32"/>
      <c r="F14" s="4"/>
      <c r="G14" s="4"/>
      <c r="H14" s="4"/>
      <c r="I14" s="47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8"/>
      <c r="X14" s="37"/>
      <c r="Y14" s="37"/>
      <c r="Z14" s="37"/>
      <c r="AA14" s="39"/>
      <c r="AB14" s="68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719.26000000000022</v>
      </c>
      <c r="D15" s="30"/>
      <c r="E15" s="32"/>
      <c r="F15" s="4"/>
      <c r="G15" s="4"/>
      <c r="H15" s="4"/>
      <c r="I15" s="47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8"/>
      <c r="X15" s="37"/>
      <c r="Y15" s="37"/>
      <c r="Z15" s="37"/>
      <c r="AA15" s="39"/>
      <c r="AB15" s="68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32"/>
      <c r="F16" s="4"/>
      <c r="G16" s="4"/>
      <c r="H16" s="4"/>
      <c r="I16" s="47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8"/>
      <c r="X16" s="37"/>
      <c r="Y16" s="37"/>
      <c r="Z16" s="37"/>
      <c r="AA16" s="39"/>
      <c r="AB16" s="68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706.90000000000055</v>
      </c>
      <c r="D17" s="30"/>
      <c r="E17" s="48"/>
      <c r="F17" s="43"/>
      <c r="G17" s="43"/>
      <c r="H17" s="43"/>
      <c r="I17" s="49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8"/>
      <c r="X17" s="37"/>
      <c r="Y17" s="37"/>
      <c r="Z17" s="37"/>
      <c r="AA17" s="39"/>
      <c r="AB17" s="68">
        <f t="shared" si="0"/>
        <v>706.90000000000055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1399.52</v>
      </c>
      <c r="D18" s="30"/>
      <c r="E18" s="38"/>
      <c r="F18" s="37"/>
      <c r="G18" s="37"/>
      <c r="H18" s="37"/>
      <c r="I18" s="39"/>
      <c r="J18" s="6"/>
      <c r="K18" s="38"/>
      <c r="L18" s="37"/>
      <c r="M18" s="37"/>
      <c r="N18" s="37"/>
      <c r="O18" s="39"/>
      <c r="P18" s="6"/>
      <c r="Q18" s="38"/>
      <c r="R18" s="37"/>
      <c r="S18" s="37"/>
      <c r="T18" s="37"/>
      <c r="U18" s="39"/>
      <c r="V18" s="6"/>
      <c r="W18" s="38"/>
      <c r="X18" s="37"/>
      <c r="Y18" s="37"/>
      <c r="Z18" s="37"/>
      <c r="AA18" s="39"/>
      <c r="AB18" s="68">
        <f t="shared" si="0"/>
        <v>1399.52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50"/>
      <c r="F19" s="45"/>
      <c r="G19" s="45"/>
      <c r="H19" s="45"/>
      <c r="I19" s="5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8"/>
      <c r="X19" s="37"/>
      <c r="Y19" s="37"/>
      <c r="Z19" s="37"/>
      <c r="AA19" s="39"/>
      <c r="AB19" s="68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32"/>
      <c r="F20" s="4"/>
      <c r="G20" s="4"/>
      <c r="H20" s="4"/>
      <c r="I20" s="47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8"/>
      <c r="X20" s="37"/>
      <c r="Y20" s="37"/>
      <c r="Z20" s="37"/>
      <c r="AA20" s="39"/>
      <c r="AB20" s="68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32"/>
      <c r="F21" s="4"/>
      <c r="G21" s="4"/>
      <c r="H21" s="4"/>
      <c r="I21" s="47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8"/>
      <c r="X21" s="37"/>
      <c r="Y21" s="37"/>
      <c r="Z21" s="37"/>
      <c r="AA21" s="39"/>
      <c r="AB21" s="68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1493.29</v>
      </c>
      <c r="D22" s="30"/>
      <c r="E22" s="32"/>
      <c r="F22" s="4"/>
      <c r="G22" s="4"/>
      <c r="H22" s="4"/>
      <c r="I22" s="47"/>
      <c r="J22" s="6"/>
      <c r="K22" s="32"/>
      <c r="L22" s="4"/>
      <c r="M22" s="4"/>
      <c r="N22" s="4"/>
      <c r="O22" s="47"/>
      <c r="P22" s="6"/>
      <c r="Q22" s="32"/>
      <c r="R22" s="4"/>
      <c r="S22" s="4"/>
      <c r="T22" s="4"/>
      <c r="U22" s="47"/>
      <c r="V22" s="6"/>
      <c r="W22" s="32"/>
      <c r="X22" s="4"/>
      <c r="Y22" s="4"/>
      <c r="Z22" s="4"/>
      <c r="AA22" s="47"/>
      <c r="AB22" s="68">
        <f t="shared" si="0"/>
        <v>1493.29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32"/>
      <c r="F23" s="4"/>
      <c r="G23" s="4"/>
      <c r="H23" s="4"/>
      <c r="I23" s="47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8"/>
      <c r="X23" s="37"/>
      <c r="Y23" s="37"/>
      <c r="Z23" s="37"/>
      <c r="AA23" s="39"/>
      <c r="AB23" s="68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1404.15</v>
      </c>
      <c r="D24" s="30"/>
      <c r="E24" s="32"/>
      <c r="F24" s="4"/>
      <c r="G24" s="4"/>
      <c r="H24" s="4"/>
      <c r="I24" s="47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8"/>
      <c r="X24" s="37"/>
      <c r="Y24" s="37"/>
      <c r="Z24" s="37"/>
      <c r="AA24" s="39"/>
      <c r="AB24" s="68">
        <f t="shared" si="0"/>
        <v>1404.15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670.53000000000031</v>
      </c>
      <c r="D25" s="30"/>
      <c r="E25" s="32"/>
      <c r="F25" s="4"/>
      <c r="G25" s="4"/>
      <c r="H25" s="4"/>
      <c r="I25" s="47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8"/>
      <c r="X25" s="37"/>
      <c r="Y25" s="37"/>
      <c r="Z25" s="37"/>
      <c r="AA25" s="39"/>
      <c r="AB25" s="68">
        <f t="shared" si="0"/>
        <v>670.53000000000031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32"/>
      <c r="F26" s="4"/>
      <c r="G26" s="4"/>
      <c r="H26" s="4"/>
      <c r="I26" s="47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8"/>
      <c r="X26" s="37"/>
      <c r="Y26" s="37"/>
      <c r="Z26" s="37"/>
      <c r="AA26" s="39"/>
      <c r="AB26" s="68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270.97000000000008</v>
      </c>
      <c r="D27" s="30"/>
      <c r="E27" s="32"/>
      <c r="F27" s="4"/>
      <c r="G27" s="4"/>
      <c r="H27" s="4"/>
      <c r="I27" s="47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8"/>
      <c r="X27" s="37"/>
      <c r="Y27" s="37"/>
      <c r="Z27" s="37"/>
      <c r="AA27" s="39"/>
      <c r="AB27" s="68">
        <f t="shared" si="0"/>
        <v>270.97000000000008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32"/>
      <c r="F28" s="4"/>
      <c r="G28" s="4"/>
      <c r="H28" s="4"/>
      <c r="I28" s="47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8"/>
      <c r="X28" s="37"/>
      <c r="Y28" s="37"/>
      <c r="Z28" s="37"/>
      <c r="AA28" s="39"/>
      <c r="AB28" s="68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32"/>
      <c r="F29" s="4"/>
      <c r="G29" s="4"/>
      <c r="H29" s="4"/>
      <c r="I29" s="47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8"/>
      <c r="X29" s="37"/>
      <c r="Y29" s="37"/>
      <c r="Z29" s="37"/>
      <c r="AA29" s="39"/>
      <c r="AB29" s="68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83.030000000000314</v>
      </c>
      <c r="D30" s="30"/>
      <c r="E30" s="32"/>
      <c r="F30" s="4"/>
      <c r="G30" s="4"/>
      <c r="H30" s="4"/>
      <c r="I30" s="47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8"/>
      <c r="X30" s="37"/>
      <c r="Y30" s="37"/>
      <c r="Z30" s="37"/>
      <c r="AA30" s="39"/>
      <c r="AB30" s="68">
        <f t="shared" si="0"/>
        <v>83.030000000000314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48.590000000000487</v>
      </c>
      <c r="D31" s="30"/>
      <c r="E31" s="32"/>
      <c r="F31" s="4"/>
      <c r="G31" s="4"/>
      <c r="H31" s="4"/>
      <c r="I31" s="47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8"/>
      <c r="X31" s="37"/>
      <c r="Y31" s="37"/>
      <c r="Z31" s="37"/>
      <c r="AA31" s="39"/>
      <c r="AB31" s="68">
        <f t="shared" si="0"/>
        <v>48.590000000000487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-138.15999999999985</v>
      </c>
      <c r="D32" s="31"/>
      <c r="E32" s="33"/>
      <c r="F32" s="34"/>
      <c r="G32" s="34"/>
      <c r="H32" s="34"/>
      <c r="I32" s="52"/>
      <c r="J32" s="35"/>
      <c r="K32" s="36"/>
      <c r="L32" s="34"/>
      <c r="M32" s="34"/>
      <c r="N32" s="34"/>
      <c r="O32" s="54"/>
      <c r="P32" s="35"/>
      <c r="Q32" s="36"/>
      <c r="R32" s="34"/>
      <c r="S32" s="34"/>
      <c r="T32" s="34"/>
      <c r="U32" s="54"/>
      <c r="V32" s="35"/>
      <c r="W32" s="40"/>
      <c r="X32" s="41"/>
      <c r="Y32" s="41"/>
      <c r="Z32" s="41"/>
      <c r="AA32" s="42"/>
      <c r="AB32" s="69">
        <f t="shared" si="0"/>
        <v>-138.15999999999985</v>
      </c>
    </row>
    <row r="33" spans="1:28" s="19" customFormat="1" ht="15.75" customHeight="1" thickBot="1" x14ac:dyDescent="0.3">
      <c r="A33" s="123" t="s">
        <v>38</v>
      </c>
      <c r="B33" s="123"/>
      <c r="C33" s="123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4" t="s">
        <v>36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25">
        <f>SUM(AB5:AB32)</f>
        <v>17547.150000000005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9" t="s">
        <v>51</v>
      </c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1"/>
    </row>
    <row r="3" spans="1:28" ht="15" customHeight="1" thickBot="1" x14ac:dyDescent="0.3">
      <c r="A3" s="109" t="s">
        <v>0</v>
      </c>
      <c r="B3" s="110" t="s">
        <v>1</v>
      </c>
      <c r="C3" s="128" t="s">
        <v>50</v>
      </c>
      <c r="D3" s="109" t="s">
        <v>2</v>
      </c>
      <c r="E3" s="142" t="s">
        <v>37</v>
      </c>
      <c r="F3" s="143"/>
      <c r="G3" s="143"/>
      <c r="H3" s="143"/>
      <c r="I3" s="143"/>
      <c r="J3" s="144" t="s">
        <v>2</v>
      </c>
      <c r="K3" s="143" t="s">
        <v>4</v>
      </c>
      <c r="L3" s="143"/>
      <c r="M3" s="143"/>
      <c r="N3" s="143"/>
      <c r="O3" s="143"/>
      <c r="P3" s="144" t="s">
        <v>2</v>
      </c>
      <c r="Q3" s="143" t="s">
        <v>5</v>
      </c>
      <c r="R3" s="143"/>
      <c r="S3" s="143"/>
      <c r="T3" s="143"/>
      <c r="U3" s="143"/>
      <c r="V3" s="144" t="s">
        <v>2</v>
      </c>
      <c r="W3" s="145" t="s">
        <v>6</v>
      </c>
      <c r="X3" s="145"/>
      <c r="Y3" s="145"/>
      <c r="Z3" s="145"/>
      <c r="AA3" s="145"/>
      <c r="AB3" s="146" t="s">
        <v>50</v>
      </c>
    </row>
    <row r="4" spans="1:28" ht="15.75" thickBot="1" x14ac:dyDescent="0.3">
      <c r="A4" s="109"/>
      <c r="B4" s="110"/>
      <c r="C4" s="110"/>
      <c r="D4" s="109"/>
      <c r="E4" s="61">
        <v>29</v>
      </c>
      <c r="F4" s="62">
        <v>30</v>
      </c>
      <c r="G4" s="62">
        <v>1</v>
      </c>
      <c r="H4" s="62">
        <v>2</v>
      </c>
      <c r="I4" s="63">
        <v>3</v>
      </c>
      <c r="J4" s="121"/>
      <c r="K4" s="61">
        <v>6</v>
      </c>
      <c r="L4" s="62">
        <v>7</v>
      </c>
      <c r="M4" s="62">
        <v>8</v>
      </c>
      <c r="N4" s="62">
        <v>9</v>
      </c>
      <c r="O4" s="63">
        <v>10</v>
      </c>
      <c r="P4" s="121"/>
      <c r="Q4" s="61">
        <v>13</v>
      </c>
      <c r="R4" s="62">
        <v>14</v>
      </c>
      <c r="S4" s="62">
        <v>15</v>
      </c>
      <c r="T4" s="62">
        <v>16</v>
      </c>
      <c r="U4" s="63">
        <v>17</v>
      </c>
      <c r="V4" s="121"/>
      <c r="W4" s="64">
        <v>27</v>
      </c>
      <c r="X4" s="65">
        <v>28</v>
      </c>
      <c r="Y4" s="65">
        <v>29</v>
      </c>
      <c r="Z4" s="65">
        <v>30</v>
      </c>
      <c r="AA4" s="66">
        <v>31</v>
      </c>
      <c r="AB4" s="133"/>
    </row>
    <row r="5" spans="1:28" ht="15.75" customHeight="1" x14ac:dyDescent="0.25">
      <c r="A5" s="1">
        <v>1</v>
      </c>
      <c r="B5" s="2" t="s">
        <v>7</v>
      </c>
      <c r="C5" s="28">
        <f>'МАЙ 2013'!AB5</f>
        <v>3335.5800000000008</v>
      </c>
      <c r="D5" s="29"/>
      <c r="E5" s="50"/>
      <c r="F5" s="45"/>
      <c r="G5" s="45"/>
      <c r="H5" s="45"/>
      <c r="I5" s="51"/>
      <c r="J5" s="7"/>
      <c r="K5" s="50"/>
      <c r="L5" s="45"/>
      <c r="M5" s="45"/>
      <c r="N5" s="45"/>
      <c r="O5" s="51"/>
      <c r="P5" s="7"/>
      <c r="Q5" s="44"/>
      <c r="R5" s="45"/>
      <c r="S5" s="45"/>
      <c r="T5" s="45"/>
      <c r="U5" s="46"/>
      <c r="V5" s="7"/>
      <c r="W5" s="58"/>
      <c r="X5" s="59"/>
      <c r="Y5" s="59"/>
      <c r="Z5" s="59"/>
      <c r="AA5" s="60"/>
      <c r="AB5" s="68">
        <f t="shared" ref="AB5:AB32" si="0">(C5+D5+J5+P5+V5)-(SUM(E5:I5)+SUM(K5:O5)+SUM(Q5:U5)+SUM(W5:AA5))</f>
        <v>3335.5800000000008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157.85000000000048</v>
      </c>
      <c r="D6" s="30"/>
      <c r="E6" s="50"/>
      <c r="F6" s="4"/>
      <c r="G6" s="4"/>
      <c r="H6" s="4"/>
      <c r="I6" s="47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8"/>
      <c r="X6" s="37"/>
      <c r="Y6" s="37"/>
      <c r="Z6" s="37"/>
      <c r="AA6" s="39"/>
      <c r="AB6" s="68">
        <f t="shared" si="0"/>
        <v>157.85000000000048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746.50000000000023</v>
      </c>
      <c r="D7" s="30"/>
      <c r="E7" s="50"/>
      <c r="F7" s="4"/>
      <c r="G7" s="4"/>
      <c r="H7" s="4"/>
      <c r="I7" s="47"/>
      <c r="J7" s="6"/>
      <c r="K7" s="32"/>
      <c r="L7" s="4"/>
      <c r="M7" s="4"/>
      <c r="N7" s="4"/>
      <c r="O7" s="47"/>
      <c r="P7" s="6"/>
      <c r="Q7" s="32"/>
      <c r="R7" s="4"/>
      <c r="S7" s="4"/>
      <c r="T7" s="4"/>
      <c r="U7" s="47"/>
      <c r="V7" s="6"/>
      <c r="W7" s="32"/>
      <c r="X7" s="4"/>
      <c r="Y7" s="4"/>
      <c r="Z7" s="4"/>
      <c r="AA7" s="47"/>
      <c r="AB7" s="68">
        <f t="shared" si="0"/>
        <v>746.50000000000023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1660.6000000000001</v>
      </c>
      <c r="D8" s="30"/>
      <c r="E8" s="50"/>
      <c r="F8" s="4"/>
      <c r="G8" s="4"/>
      <c r="H8" s="4"/>
      <c r="I8" s="47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8"/>
      <c r="X8" s="37"/>
      <c r="Y8" s="37"/>
      <c r="Z8" s="37"/>
      <c r="AA8" s="39"/>
      <c r="AB8" s="68">
        <f t="shared" si="0"/>
        <v>1660.6000000000001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2910.3900000000008</v>
      </c>
      <c r="D9" s="30"/>
      <c r="E9" s="50"/>
      <c r="F9" s="4"/>
      <c r="G9" s="4"/>
      <c r="H9" s="4"/>
      <c r="I9" s="47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8"/>
      <c r="X9" s="37"/>
      <c r="Y9" s="37"/>
      <c r="Z9" s="37"/>
      <c r="AA9" s="39"/>
      <c r="AB9" s="68">
        <f t="shared" si="0"/>
        <v>2910.3900000000008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1457.8500000000004</v>
      </c>
      <c r="D10" s="30"/>
      <c r="E10" s="50"/>
      <c r="F10" s="4"/>
      <c r="G10" s="4"/>
      <c r="H10" s="4"/>
      <c r="I10" s="47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8"/>
      <c r="X10" s="37"/>
      <c r="Y10" s="37"/>
      <c r="Z10" s="37"/>
      <c r="AA10" s="39"/>
      <c r="AB10" s="68">
        <f t="shared" si="0"/>
        <v>1457.8500000000004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-449.64999999999975</v>
      </c>
      <c r="D11" s="30"/>
      <c r="E11" s="50"/>
      <c r="F11" s="4"/>
      <c r="G11" s="4"/>
      <c r="H11" s="4"/>
      <c r="I11" s="47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8"/>
      <c r="X11" s="37"/>
      <c r="Y11" s="37"/>
      <c r="Z11" s="37"/>
      <c r="AA11" s="39"/>
      <c r="AB11" s="68">
        <f t="shared" si="0"/>
        <v>-449.64999999999975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2008.1799999999998</v>
      </c>
      <c r="D12" s="30"/>
      <c r="E12" s="50"/>
      <c r="F12" s="4"/>
      <c r="G12" s="4"/>
      <c r="H12" s="4"/>
      <c r="I12" s="47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8"/>
      <c r="X12" s="37"/>
      <c r="Y12" s="37"/>
      <c r="Z12" s="37"/>
      <c r="AA12" s="39"/>
      <c r="AB12" s="68">
        <f t="shared" si="0"/>
        <v>2008.1799999999998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-1297.3999999999996</v>
      </c>
      <c r="D13" s="30"/>
      <c r="E13" s="50"/>
      <c r="F13" s="4"/>
      <c r="G13" s="4"/>
      <c r="H13" s="4"/>
      <c r="I13" s="47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8"/>
      <c r="X13" s="37"/>
      <c r="Y13" s="37"/>
      <c r="Z13" s="37"/>
      <c r="AA13" s="39"/>
      <c r="AB13" s="68">
        <f t="shared" si="0"/>
        <v>-1297.3999999999996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50"/>
      <c r="F14" s="4"/>
      <c r="G14" s="4"/>
      <c r="H14" s="4"/>
      <c r="I14" s="47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8"/>
      <c r="X14" s="37"/>
      <c r="Y14" s="37"/>
      <c r="Z14" s="37"/>
      <c r="AA14" s="39"/>
      <c r="AB14" s="68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719.26000000000022</v>
      </c>
      <c r="D15" s="30"/>
      <c r="E15" s="50"/>
      <c r="F15" s="4"/>
      <c r="G15" s="4"/>
      <c r="H15" s="4"/>
      <c r="I15" s="47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8"/>
      <c r="X15" s="37"/>
      <c r="Y15" s="37"/>
      <c r="Z15" s="37"/>
      <c r="AA15" s="39"/>
      <c r="AB15" s="68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50"/>
      <c r="F16" s="4"/>
      <c r="G16" s="4"/>
      <c r="H16" s="4"/>
      <c r="I16" s="47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8"/>
      <c r="X16" s="37"/>
      <c r="Y16" s="37"/>
      <c r="Z16" s="37"/>
      <c r="AA16" s="39"/>
      <c r="AB16" s="68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706.90000000000055</v>
      </c>
      <c r="D17" s="30"/>
      <c r="E17" s="50"/>
      <c r="F17" s="43"/>
      <c r="G17" s="43"/>
      <c r="H17" s="43"/>
      <c r="I17" s="49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8"/>
      <c r="X17" s="37"/>
      <c r="Y17" s="37"/>
      <c r="Z17" s="37"/>
      <c r="AA17" s="39"/>
      <c r="AB17" s="68">
        <f t="shared" si="0"/>
        <v>706.90000000000055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1399.52</v>
      </c>
      <c r="D18" s="30"/>
      <c r="E18" s="50"/>
      <c r="F18" s="37"/>
      <c r="G18" s="37"/>
      <c r="H18" s="37"/>
      <c r="I18" s="39"/>
      <c r="J18" s="6"/>
      <c r="K18" s="38"/>
      <c r="L18" s="37"/>
      <c r="M18" s="37"/>
      <c r="N18" s="37"/>
      <c r="O18" s="39"/>
      <c r="P18" s="6"/>
      <c r="Q18" s="38"/>
      <c r="R18" s="37"/>
      <c r="S18" s="37"/>
      <c r="T18" s="37"/>
      <c r="U18" s="39"/>
      <c r="V18" s="6"/>
      <c r="W18" s="38"/>
      <c r="X18" s="37"/>
      <c r="Y18" s="37"/>
      <c r="Z18" s="37"/>
      <c r="AA18" s="39"/>
      <c r="AB18" s="68">
        <f t="shared" si="0"/>
        <v>1399.52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50"/>
      <c r="F19" s="45"/>
      <c r="G19" s="45"/>
      <c r="H19" s="45"/>
      <c r="I19" s="5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8"/>
      <c r="X19" s="37"/>
      <c r="Y19" s="37"/>
      <c r="Z19" s="37"/>
      <c r="AA19" s="39"/>
      <c r="AB19" s="68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50"/>
      <c r="F20" s="4"/>
      <c r="G20" s="4"/>
      <c r="H20" s="4"/>
      <c r="I20" s="47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8"/>
      <c r="X20" s="37"/>
      <c r="Y20" s="37"/>
      <c r="Z20" s="37"/>
      <c r="AA20" s="39"/>
      <c r="AB20" s="68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50"/>
      <c r="F21" s="4"/>
      <c r="G21" s="4"/>
      <c r="H21" s="4"/>
      <c r="I21" s="47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8"/>
      <c r="X21" s="37"/>
      <c r="Y21" s="37"/>
      <c r="Z21" s="37"/>
      <c r="AA21" s="39"/>
      <c r="AB21" s="68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1493.29</v>
      </c>
      <c r="D22" s="30"/>
      <c r="E22" s="50"/>
      <c r="F22" s="4"/>
      <c r="G22" s="4"/>
      <c r="H22" s="4"/>
      <c r="I22" s="47"/>
      <c r="J22" s="6"/>
      <c r="K22" s="32"/>
      <c r="L22" s="4"/>
      <c r="M22" s="4"/>
      <c r="N22" s="4"/>
      <c r="O22" s="47"/>
      <c r="P22" s="6"/>
      <c r="Q22" s="32"/>
      <c r="R22" s="4"/>
      <c r="S22" s="4"/>
      <c r="T22" s="4"/>
      <c r="U22" s="47"/>
      <c r="V22" s="6"/>
      <c r="W22" s="32"/>
      <c r="X22" s="4"/>
      <c r="Y22" s="4"/>
      <c r="Z22" s="4"/>
      <c r="AA22" s="47"/>
      <c r="AB22" s="68">
        <f t="shared" si="0"/>
        <v>1493.29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50"/>
      <c r="F23" s="4"/>
      <c r="G23" s="4"/>
      <c r="H23" s="4"/>
      <c r="I23" s="47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8"/>
      <c r="X23" s="37"/>
      <c r="Y23" s="37"/>
      <c r="Z23" s="37"/>
      <c r="AA23" s="39"/>
      <c r="AB23" s="68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1404.15</v>
      </c>
      <c r="D24" s="30"/>
      <c r="E24" s="50"/>
      <c r="F24" s="4"/>
      <c r="G24" s="4"/>
      <c r="H24" s="4"/>
      <c r="I24" s="47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8"/>
      <c r="X24" s="37"/>
      <c r="Y24" s="37"/>
      <c r="Z24" s="37"/>
      <c r="AA24" s="39"/>
      <c r="AB24" s="68">
        <f t="shared" si="0"/>
        <v>1404.15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670.53000000000031</v>
      </c>
      <c r="D25" s="30"/>
      <c r="E25" s="50"/>
      <c r="F25" s="4"/>
      <c r="G25" s="4"/>
      <c r="H25" s="4"/>
      <c r="I25" s="47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8"/>
      <c r="X25" s="37"/>
      <c r="Y25" s="37"/>
      <c r="Z25" s="37"/>
      <c r="AA25" s="39"/>
      <c r="AB25" s="68">
        <f t="shared" si="0"/>
        <v>670.53000000000031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50"/>
      <c r="F26" s="4"/>
      <c r="G26" s="4"/>
      <c r="H26" s="4"/>
      <c r="I26" s="47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8"/>
      <c r="X26" s="37"/>
      <c r="Y26" s="37"/>
      <c r="Z26" s="37"/>
      <c r="AA26" s="39"/>
      <c r="AB26" s="68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270.97000000000008</v>
      </c>
      <c r="D27" s="30"/>
      <c r="E27" s="50"/>
      <c r="F27" s="4"/>
      <c r="G27" s="4"/>
      <c r="H27" s="4"/>
      <c r="I27" s="47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8"/>
      <c r="X27" s="37"/>
      <c r="Y27" s="37"/>
      <c r="Z27" s="37"/>
      <c r="AA27" s="39"/>
      <c r="AB27" s="68">
        <f t="shared" si="0"/>
        <v>270.97000000000008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50"/>
      <c r="F28" s="4"/>
      <c r="G28" s="4"/>
      <c r="H28" s="4"/>
      <c r="I28" s="47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8"/>
      <c r="X28" s="37"/>
      <c r="Y28" s="37"/>
      <c r="Z28" s="37"/>
      <c r="AA28" s="39"/>
      <c r="AB28" s="68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50"/>
      <c r="F29" s="4"/>
      <c r="G29" s="4"/>
      <c r="H29" s="4"/>
      <c r="I29" s="47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8"/>
      <c r="X29" s="37"/>
      <c r="Y29" s="37"/>
      <c r="Z29" s="37"/>
      <c r="AA29" s="39"/>
      <c r="AB29" s="68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83.030000000000314</v>
      </c>
      <c r="D30" s="30"/>
      <c r="E30" s="50"/>
      <c r="F30" s="4"/>
      <c r="G30" s="4"/>
      <c r="H30" s="4"/>
      <c r="I30" s="47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8"/>
      <c r="X30" s="37"/>
      <c r="Y30" s="37"/>
      <c r="Z30" s="37"/>
      <c r="AA30" s="39"/>
      <c r="AB30" s="68">
        <f t="shared" si="0"/>
        <v>83.030000000000314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48.590000000000487</v>
      </c>
      <c r="D31" s="30"/>
      <c r="E31" s="50"/>
      <c r="F31" s="4"/>
      <c r="G31" s="4"/>
      <c r="H31" s="4"/>
      <c r="I31" s="47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8"/>
      <c r="X31" s="37"/>
      <c r="Y31" s="37"/>
      <c r="Z31" s="37"/>
      <c r="AA31" s="39"/>
      <c r="AB31" s="68">
        <f t="shared" si="0"/>
        <v>48.590000000000487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-138.15999999999985</v>
      </c>
      <c r="D32" s="31"/>
      <c r="E32" s="50"/>
      <c r="F32" s="34"/>
      <c r="G32" s="34"/>
      <c r="H32" s="34"/>
      <c r="I32" s="52"/>
      <c r="J32" s="35"/>
      <c r="K32" s="36"/>
      <c r="L32" s="34"/>
      <c r="M32" s="34"/>
      <c r="N32" s="34"/>
      <c r="O32" s="54"/>
      <c r="P32" s="35"/>
      <c r="Q32" s="36"/>
      <c r="R32" s="34"/>
      <c r="S32" s="34"/>
      <c r="T32" s="34"/>
      <c r="U32" s="54"/>
      <c r="V32" s="35"/>
      <c r="W32" s="40"/>
      <c r="X32" s="41"/>
      <c r="Y32" s="41"/>
      <c r="Z32" s="41"/>
      <c r="AA32" s="42"/>
      <c r="AB32" s="69">
        <f t="shared" si="0"/>
        <v>-138.15999999999985</v>
      </c>
    </row>
    <row r="33" spans="1:28" s="19" customFormat="1" ht="15.75" customHeight="1" thickBot="1" x14ac:dyDescent="0.3">
      <c r="A33" s="123" t="s">
        <v>38</v>
      </c>
      <c r="B33" s="123"/>
      <c r="C33" s="123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4" t="s">
        <v>36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25">
        <f>SUM(AB5:AB32)</f>
        <v>17547.150000000005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Зеленина Юлия Александровна</cp:lastModifiedBy>
  <dcterms:created xsi:type="dcterms:W3CDTF">2013-01-20T17:44:35Z</dcterms:created>
  <dcterms:modified xsi:type="dcterms:W3CDTF">2013-02-21T08:06:12Z</dcterms:modified>
</cp:coreProperties>
</file>