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 firstSheet="2" activeTab="4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</sheets>
  <calcPr calcId="145621"/>
</workbook>
</file>

<file path=xl/calcChain.xml><?xml version="1.0" encoding="utf-8"?>
<calcChain xmlns="http://schemas.openxmlformats.org/spreadsheetml/2006/main">
  <c r="AB25" i="4" l="1"/>
  <c r="AB30" i="4"/>
  <c r="AB24" i="3" l="1"/>
  <c r="AB5" i="3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C24" i="4" s="1"/>
  <c r="AB25" i="1"/>
  <c r="C25" i="2" s="1"/>
  <c r="AB25" i="2" s="1"/>
  <c r="C25" i="3" s="1"/>
  <c r="AB25" i="3" s="1"/>
  <c r="C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36" i="1" l="1"/>
  <c r="C6" i="4"/>
  <c r="AB6" i="4" s="1"/>
  <c r="AB7" i="4"/>
  <c r="C7" i="5" s="1"/>
  <c r="AB7" i="5" s="1"/>
  <c r="C7" i="6" s="1"/>
  <c r="AB7" i="6" s="1"/>
  <c r="AB8" i="4"/>
  <c r="C8" i="5" s="1"/>
  <c r="AB8" i="5" s="1"/>
  <c r="C8" i="6" s="1"/>
  <c r="AB8" i="6" s="1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C14" i="5" s="1"/>
  <c r="AB14" i="5" s="1"/>
  <c r="C14" i="6" s="1"/>
  <c r="AB14" i="6" s="1"/>
  <c r="AB15" i="4"/>
  <c r="C15" i="5" s="1"/>
  <c r="AB15" i="5" s="1"/>
  <c r="C15" i="6" s="1"/>
  <c r="AB15" i="6" s="1"/>
  <c r="AB16" i="4"/>
  <c r="C16" i="5" s="1"/>
  <c r="AB16" i="5" s="1"/>
  <c r="C16" i="6" s="1"/>
  <c r="AB16" i="6" s="1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C19" i="5" s="1"/>
  <c r="AB19" i="5" s="1"/>
  <c r="C19" i="6" s="1"/>
  <c r="AB19" i="6" s="1"/>
  <c r="AB20" i="4"/>
  <c r="C20" i="5" s="1"/>
  <c r="AB20" i="5" s="1"/>
  <c r="C20" i="6" s="1"/>
  <c r="AB20" i="6" s="1"/>
  <c r="AB21" i="4"/>
  <c r="C21" i="5" s="1"/>
  <c r="AB21" i="5" s="1"/>
  <c r="C21" i="6" s="1"/>
  <c r="AB21" i="6" s="1"/>
  <c r="AB22" i="4"/>
  <c r="C22" i="5" s="1"/>
  <c r="AB22" i="5" s="1"/>
  <c r="C22" i="6" s="1"/>
  <c r="AB22" i="6" s="1"/>
  <c r="AB23" i="4"/>
  <c r="C23" i="5" s="1"/>
  <c r="AB23" i="5" s="1"/>
  <c r="C23" i="6" s="1"/>
  <c r="AB23" i="6" s="1"/>
  <c r="AB24" i="4"/>
  <c r="C24" i="5" s="1"/>
  <c r="AB24" i="5" s="1"/>
  <c r="C24" i="6" s="1"/>
  <c r="AB24" i="6" s="1"/>
  <c r="C25" i="5"/>
  <c r="AB25" i="5" s="1"/>
  <c r="C25" i="6" s="1"/>
  <c r="AB25" i="6" s="1"/>
  <c r="AB26" i="4"/>
  <c r="C26" i="5" s="1"/>
  <c r="AB26" i="5" s="1"/>
  <c r="C26" i="6" s="1"/>
  <c r="AB26" i="6" s="1"/>
  <c r="AB27" i="4"/>
  <c r="C27" i="5" s="1"/>
  <c r="AB27" i="5" s="1"/>
  <c r="C27" i="6" s="1"/>
  <c r="AB27" i="6" s="1"/>
  <c r="AB28" i="4"/>
  <c r="C28" i="5" s="1"/>
  <c r="AB28" i="5" s="1"/>
  <c r="C28" i="6" s="1"/>
  <c r="AB28" i="6" s="1"/>
  <c r="AB29" i="4"/>
  <c r="C29" i="5" s="1"/>
  <c r="AB29" i="5" s="1"/>
  <c r="C29" i="6" s="1"/>
  <c r="AB29" i="6" s="1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5" i="4" s="1"/>
  <c r="AB5" i="4" s="1"/>
  <c r="C5" i="5" s="1"/>
  <c r="AB5" i="5" s="1"/>
  <c r="C5" i="6" s="1"/>
  <c r="AB5" i="6" s="1"/>
  <c r="AB36" i="3" l="1"/>
  <c r="AB36" i="4"/>
  <c r="C6" i="5"/>
  <c r="AB6" i="5" s="1"/>
  <c r="C6" i="6" l="1"/>
  <c r="AB6" i="6" s="1"/>
  <c r="AB36" i="6" s="1"/>
  <c r="AB36" i="5"/>
</calcChain>
</file>

<file path=xl/sharedStrings.xml><?xml version="1.0" encoding="utf-8"?>
<sst xmlns="http://schemas.openxmlformats.org/spreadsheetml/2006/main" count="258" uniqueCount="52">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</sst>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&quot;р.&quot;;[Red]\-#,##0.00&quot;р.&quot;"/>
    <numFmt numFmtId="164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8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06" t="s">
        <v>42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</row>
    <row r="3" spans="1:28" ht="15" customHeight="1" thickBot="1" x14ac:dyDescent="0.3">
      <c r="A3" s="107" t="s">
        <v>0</v>
      </c>
      <c r="B3" s="108" t="s">
        <v>1</v>
      </c>
      <c r="C3" s="109" t="s">
        <v>40</v>
      </c>
      <c r="D3" s="110" t="s">
        <v>2</v>
      </c>
      <c r="E3" s="112" t="s">
        <v>3</v>
      </c>
      <c r="F3" s="113"/>
      <c r="G3" s="113"/>
      <c r="H3" s="113"/>
      <c r="I3" s="114"/>
      <c r="J3" s="115" t="s">
        <v>2</v>
      </c>
      <c r="K3" s="117" t="s">
        <v>4</v>
      </c>
      <c r="L3" s="117"/>
      <c r="M3" s="117"/>
      <c r="N3" s="117"/>
      <c r="O3" s="117"/>
      <c r="P3" s="118" t="s">
        <v>2</v>
      </c>
      <c r="Q3" s="117" t="s">
        <v>5</v>
      </c>
      <c r="R3" s="117"/>
      <c r="S3" s="117"/>
      <c r="T3" s="117"/>
      <c r="U3" s="117"/>
      <c r="V3" s="118" t="s">
        <v>2</v>
      </c>
      <c r="W3" s="117" t="s">
        <v>6</v>
      </c>
      <c r="X3" s="117"/>
      <c r="Y3" s="117"/>
      <c r="Z3" s="117"/>
      <c r="AA3" s="120"/>
      <c r="AB3" s="102" t="s">
        <v>41</v>
      </c>
    </row>
    <row r="4" spans="1:28" ht="15.75" thickBot="1" x14ac:dyDescent="0.3">
      <c r="A4" s="107"/>
      <c r="B4" s="108"/>
      <c r="C4" s="107"/>
      <c r="D4" s="111"/>
      <c r="E4" s="74"/>
      <c r="F4" s="75"/>
      <c r="G4" s="54">
        <v>9</v>
      </c>
      <c r="H4" s="54">
        <v>10</v>
      </c>
      <c r="I4" s="55">
        <v>11</v>
      </c>
      <c r="J4" s="11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9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9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3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04" t="s">
        <v>35</v>
      </c>
      <c r="B33" s="104"/>
      <c r="C33" s="104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05" t="s">
        <v>36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23" t="s">
        <v>43</v>
      </c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5"/>
    </row>
    <row r="3" spans="1:30" ht="15" customHeight="1" thickBot="1" x14ac:dyDescent="0.3">
      <c r="A3" s="107" t="s">
        <v>0</v>
      </c>
      <c r="B3" s="108" t="s">
        <v>1</v>
      </c>
      <c r="C3" s="126" t="s">
        <v>41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7" t="s">
        <v>2</v>
      </c>
      <c r="W3" s="129" t="s">
        <v>6</v>
      </c>
      <c r="X3" s="117"/>
      <c r="Y3" s="117"/>
      <c r="Z3" s="117"/>
      <c r="AA3" s="120"/>
      <c r="AB3" s="130" t="s">
        <v>45</v>
      </c>
    </row>
    <row r="4" spans="1:30" ht="15.75" thickBot="1" x14ac:dyDescent="0.3">
      <c r="A4" s="107"/>
      <c r="B4" s="108"/>
      <c r="C4" s="108"/>
      <c r="D4" s="107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9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9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9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1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22" t="s">
        <v>39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opLeftCell="E1" zoomScale="85" zoomScaleNormal="85" workbookViewId="0">
      <selection activeCell="E5" sqref="E5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44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45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46</v>
      </c>
    </row>
    <row r="4" spans="1:28" ht="15.75" thickBot="1" x14ac:dyDescent="0.3">
      <c r="A4" s="107"/>
      <c r="B4" s="108"/>
      <c r="C4" s="108"/>
      <c r="D4" s="107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9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9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9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1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1186.3300000000006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/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-266.20999999999935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-2173.7099999999996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/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-551.09999999999968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-1017.1599999999993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/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-319.90999999999963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/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-824.36999999999966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-9039.669999999991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opLeftCell="E4" zoomScale="85" zoomScaleNormal="85" workbookViewId="0">
      <selection activeCell="AA8" sqref="AA8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47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46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49</v>
      </c>
    </row>
    <row r="4" spans="1:28" ht="15.75" thickBot="1" x14ac:dyDescent="0.3">
      <c r="A4" s="107"/>
      <c r="B4" s="108"/>
      <c r="C4" s="108"/>
      <c r="D4" s="107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9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9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9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1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/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-517.15999999999985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1186.3300000000006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-537.72999999999934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-266.20999999999935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-1081.0099999999993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-2173.7099999999996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-3807.0299999999997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-551.09999999999968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315.58000000000038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-1017.1599999999993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-2287.5199999999991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-319.90999999999963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46.770000000000437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>
        <v>1000</v>
      </c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-453.08999999999969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-824.36999999999966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-2639.1699999999996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-17854.269999999993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abSelected="1" topLeftCell="E1" zoomScale="85" zoomScaleNormal="85" workbookViewId="0">
      <selection activeCell="R16" sqref="R16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2" t="s">
        <v>48</v>
      </c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4"/>
    </row>
    <row r="3" spans="1:28" ht="15" customHeight="1" thickBot="1" x14ac:dyDescent="0.3">
      <c r="A3" s="107" t="s">
        <v>0</v>
      </c>
      <c r="B3" s="108" t="s">
        <v>1</v>
      </c>
      <c r="C3" s="126" t="s">
        <v>49</v>
      </c>
      <c r="D3" s="107" t="s">
        <v>2</v>
      </c>
      <c r="E3" s="127" t="s">
        <v>37</v>
      </c>
      <c r="F3" s="128"/>
      <c r="G3" s="128"/>
      <c r="H3" s="128"/>
      <c r="I3" s="128"/>
      <c r="J3" s="108" t="s">
        <v>2</v>
      </c>
      <c r="K3" s="128" t="s">
        <v>4</v>
      </c>
      <c r="L3" s="128"/>
      <c r="M3" s="128"/>
      <c r="N3" s="128"/>
      <c r="O3" s="128"/>
      <c r="P3" s="108" t="s">
        <v>2</v>
      </c>
      <c r="Q3" s="128" t="s">
        <v>5</v>
      </c>
      <c r="R3" s="128"/>
      <c r="S3" s="128"/>
      <c r="T3" s="128"/>
      <c r="U3" s="128"/>
      <c r="V3" s="108" t="s">
        <v>2</v>
      </c>
      <c r="W3" s="135" t="s">
        <v>6</v>
      </c>
      <c r="X3" s="135"/>
      <c r="Y3" s="135"/>
      <c r="Z3" s="135"/>
      <c r="AA3" s="135"/>
      <c r="AB3" s="136" t="s">
        <v>50</v>
      </c>
    </row>
    <row r="4" spans="1:28" ht="15.75" thickBot="1" x14ac:dyDescent="0.3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1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/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-384.7599999999992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/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-3925.4499999999994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/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/>
      <c r="T7" s="4"/>
      <c r="U7" s="101"/>
      <c r="V7" s="6"/>
      <c r="W7" s="32"/>
      <c r="X7" s="4"/>
      <c r="Y7" s="4"/>
      <c r="Z7" s="4"/>
      <c r="AA7" s="101"/>
      <c r="AB7" s="66">
        <f t="shared" si="0"/>
        <v>-429.39999999999952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-517.15999999999985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-517.15999999999985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-537.72999999999934</v>
      </c>
      <c r="D9" s="30"/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-1172.9099999999994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-1081.0099999999993</v>
      </c>
      <c r="D10" s="30"/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-1716.1899999999991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-3807.0299999999997</v>
      </c>
      <c r="D11" s="30"/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-4442.21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/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15.620000000000005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/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-2836.2599999999993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315.58000000000038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43.360000000000412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-2287.5199999999991</v>
      </c>
      <c r="D17" s="30"/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-2922.6999999999989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36"/>
      <c r="U18" s="101"/>
      <c r="V18" s="6"/>
      <c r="W18" s="101"/>
      <c r="X18" s="101"/>
      <c r="Y18" s="101"/>
      <c r="Z18" s="36"/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/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/>
      <c r="T22" s="101"/>
      <c r="U22" s="4"/>
      <c r="V22" s="6"/>
      <c r="W22" s="32"/>
      <c r="X22" s="101"/>
      <c r="Y22" s="4"/>
      <c r="Z22" s="101"/>
      <c r="AA22" s="4"/>
      <c r="AB22" s="66">
        <f t="shared" si="0"/>
        <v>-412.24999999999983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46.770000000000437</v>
      </c>
      <c r="D24" s="30"/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-588.40999999999951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222.41000000000079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-453.08999999999969</v>
      </c>
      <c r="D27" s="30"/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/>
      <c r="U27" s="101"/>
      <c r="V27" s="6"/>
      <c r="W27" s="37"/>
      <c r="X27" s="36"/>
      <c r="Y27" s="101"/>
      <c r="Z27" s="36"/>
      <c r="AA27" s="101"/>
      <c r="AB27" s="66">
        <f t="shared" si="0"/>
        <v>-997.52999999999963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>
        <v>90.74</v>
      </c>
      <c r="F28" s="4">
        <v>90.74</v>
      </c>
      <c r="G28" s="101"/>
      <c r="H28" s="101"/>
      <c r="I28" s="101"/>
      <c r="J28" s="6"/>
      <c r="K28" s="4">
        <v>90.74</v>
      </c>
      <c r="L28" s="4">
        <v>90.74</v>
      </c>
      <c r="M28" s="101"/>
      <c r="N28" s="101"/>
      <c r="O28" s="101"/>
      <c r="P28" s="6"/>
      <c r="Q28" s="4">
        <v>90.74</v>
      </c>
      <c r="R28" s="4">
        <v>90.74</v>
      </c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-544.43999999999994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>
        <v>90.74</v>
      </c>
      <c r="F29" s="101"/>
      <c r="G29" s="101"/>
      <c r="H29" s="101"/>
      <c r="I29" s="101"/>
      <c r="J29" s="6"/>
      <c r="K29" s="4">
        <v>90.74</v>
      </c>
      <c r="L29" s="4">
        <v>90.74</v>
      </c>
      <c r="M29" s="101"/>
      <c r="N29" s="101"/>
      <c r="O29" s="101"/>
      <c r="P29" s="6"/>
      <c r="Q29" s="4">
        <v>90.74</v>
      </c>
      <c r="R29" s="4">
        <v>90.74</v>
      </c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-453.69999999999993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-2639.1699999999996</v>
      </c>
      <c r="D30" s="30"/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-3274.3499999999995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/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-1308.7899999999993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33"/>
      <c r="U32" s="101"/>
      <c r="V32" s="34"/>
      <c r="W32" s="39"/>
      <c r="X32" s="36"/>
      <c r="Y32" s="101"/>
      <c r="Z32" s="40"/>
      <c r="AA32" s="101"/>
      <c r="AB32" s="67">
        <f t="shared" si="0"/>
        <v>-2769.6199999999994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1361.1</v>
      </c>
      <c r="F33" s="16">
        <f>SUM(F5:F32)</f>
        <v>1179.6199999999999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1361.1</v>
      </c>
      <c r="L33" s="16">
        <f>SUM(L5:L32)</f>
        <v>1451.84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1633.32</v>
      </c>
      <c r="R33" s="16">
        <f>SUM(R5:R32)</f>
        <v>1542.58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-27381.96999999999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37" t="s">
        <v>51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9"/>
    </row>
    <row r="3" spans="1:28" ht="15" customHeight="1" thickBot="1" x14ac:dyDescent="0.3">
      <c r="A3" s="107" t="s">
        <v>0</v>
      </c>
      <c r="B3" s="108" t="s">
        <v>1</v>
      </c>
      <c r="C3" s="126" t="s">
        <v>50</v>
      </c>
      <c r="D3" s="107" t="s">
        <v>2</v>
      </c>
      <c r="E3" s="140" t="s">
        <v>37</v>
      </c>
      <c r="F3" s="141"/>
      <c r="G3" s="141"/>
      <c r="H3" s="141"/>
      <c r="I3" s="141"/>
      <c r="J3" s="142" t="s">
        <v>2</v>
      </c>
      <c r="K3" s="141" t="s">
        <v>4</v>
      </c>
      <c r="L3" s="141"/>
      <c r="M3" s="141"/>
      <c r="N3" s="141"/>
      <c r="O3" s="141"/>
      <c r="P3" s="142" t="s">
        <v>2</v>
      </c>
      <c r="Q3" s="141" t="s">
        <v>5</v>
      </c>
      <c r="R3" s="141"/>
      <c r="S3" s="141"/>
      <c r="T3" s="141"/>
      <c r="U3" s="141"/>
      <c r="V3" s="142" t="s">
        <v>2</v>
      </c>
      <c r="W3" s="143" t="s">
        <v>6</v>
      </c>
      <c r="X3" s="143"/>
      <c r="Y3" s="143"/>
      <c r="Z3" s="143"/>
      <c r="AA3" s="143"/>
      <c r="AB3" s="144" t="s">
        <v>50</v>
      </c>
    </row>
    <row r="4" spans="1:28" ht="15.75" thickBot="1" x14ac:dyDescent="0.3">
      <c r="A4" s="107"/>
      <c r="B4" s="108"/>
      <c r="C4" s="108"/>
      <c r="D4" s="107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9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9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9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1"/>
    </row>
    <row r="5" spans="1:28" ht="15.75" customHeight="1" x14ac:dyDescent="0.25">
      <c r="A5" s="1">
        <v>1</v>
      </c>
      <c r="B5" s="2" t="s">
        <v>7</v>
      </c>
      <c r="C5" s="28">
        <f>'МАЙ 2013'!AB5</f>
        <v>-384.7599999999992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-384.7599999999992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-3925.4499999999994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-3925.4499999999994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-429.39999999999952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-429.39999999999952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-517.15999999999985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-517.15999999999985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-1172.9099999999994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-1172.9099999999994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-1716.1899999999991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-1716.1899999999991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-4442.21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-4442.21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15.620000000000005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15.620000000000005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-2836.2599999999993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-2836.2599999999993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43.360000000000412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43.360000000000412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-2922.6999999999989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-2922.6999999999989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673.59999999999991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-412.24999999999983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-412.24999999999983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-588.40999999999951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-588.40999999999951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222.41000000000079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222.41000000000079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-997.52999999999963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-997.52999999999963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-544.43999999999994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-544.43999999999994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-453.69999999999993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-453.69999999999993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-3274.3499999999995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-3274.3499999999995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-1308.7899999999993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-1308.7899999999993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-2769.6199999999994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-2769.6199999999994</v>
      </c>
    </row>
    <row r="33" spans="1:28" s="19" customFormat="1" ht="15.75" customHeight="1" thickBot="1" x14ac:dyDescent="0.3">
      <c r="A33" s="121" t="s">
        <v>38</v>
      </c>
      <c r="B33" s="121"/>
      <c r="C33" s="121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25">
        <f>SUM(AB5:AB32)</f>
        <v>-27381.96999999999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Зеленина Юлия Александровна</cp:lastModifiedBy>
  <dcterms:created xsi:type="dcterms:W3CDTF">2013-01-20T17:44:35Z</dcterms:created>
  <dcterms:modified xsi:type="dcterms:W3CDTF">2013-05-14T12:51:39Z</dcterms:modified>
</cp:coreProperties>
</file>