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Xune\Desktop\Старый стол\"/>
    </mc:Choice>
  </mc:AlternateContent>
  <bookViews>
    <workbookView xWindow="0" yWindow="0" windowWidth="21570" windowHeight="8145" firstSheet="8" activeTab="16"/>
  </bookViews>
  <sheets>
    <sheet name="май 2014 (2)" sheetId="17" r:id="rId1"/>
    <sheet name="ЯНВАРЬ 2013" sheetId="1" r:id="rId2"/>
    <sheet name="ФЕВРАЛЬ 2013" sheetId="2" r:id="rId3"/>
    <sheet name="МАРТ 2013" sheetId="3" r:id="rId4"/>
    <sheet name="АПРЕЛЬ 2013" sheetId="4" r:id="rId5"/>
    <sheet name="МАЙ 2013" sheetId="5" r:id="rId6"/>
    <sheet name="МАЙ 2013 - 2" sheetId="6" r:id="rId7"/>
    <sheet name="сентябрь 2013" sheetId="7" r:id="rId8"/>
    <sheet name="октябрь 2013" sheetId="8" r:id="rId9"/>
    <sheet name="ноябрь 2013" sheetId="9" r:id="rId10"/>
    <sheet name="декабрь 2013" sheetId="10" r:id="rId11"/>
    <sheet name="январь2014" sheetId="11" r:id="rId12"/>
    <sheet name="февраль 2014" sheetId="12" r:id="rId13"/>
    <sheet name="март 2014" sheetId="13" r:id="rId14"/>
    <sheet name="апрель 2014" sheetId="14" r:id="rId15"/>
    <sheet name="май 2014" sheetId="16" r:id="rId16"/>
    <sheet name="сентябрь 2014" sheetId="19" r:id="rId17"/>
  </sheets>
  <calcPr calcId="152511"/>
</workbook>
</file>

<file path=xl/calcChain.xml><?xml version="1.0" encoding="utf-8"?>
<calcChain xmlns="http://schemas.openxmlformats.org/spreadsheetml/2006/main">
  <c r="AG31" i="19" l="1"/>
  <c r="AF31" i="19"/>
  <c r="AE31" i="19"/>
  <c r="AD31" i="19"/>
  <c r="AC31" i="19"/>
  <c r="AA31" i="19"/>
  <c r="Z31" i="19"/>
  <c r="Y31" i="19"/>
  <c r="X31" i="19"/>
  <c r="W31" i="19"/>
  <c r="U31" i="19"/>
  <c r="T31" i="19"/>
  <c r="S31" i="19"/>
  <c r="R31" i="19"/>
  <c r="Q31" i="19"/>
  <c r="O31" i="19"/>
  <c r="N31" i="19"/>
  <c r="M31" i="19"/>
  <c r="L31" i="19"/>
  <c r="K31" i="19"/>
  <c r="I31" i="19"/>
  <c r="H31" i="19"/>
  <c r="G31" i="19"/>
  <c r="F31" i="19"/>
  <c r="E31" i="19"/>
  <c r="AH30" i="19"/>
  <c r="AH29" i="19"/>
  <c r="AH28" i="19"/>
  <c r="AH27" i="19"/>
  <c r="AH26" i="19"/>
  <c r="AH25" i="19"/>
  <c r="AH24" i="19"/>
  <c r="AH23" i="19"/>
  <c r="AH22" i="19"/>
  <c r="AH21" i="19"/>
  <c r="AH20" i="19"/>
  <c r="AH16" i="19"/>
  <c r="AH15" i="19"/>
  <c r="AH14" i="19"/>
  <c r="AH13" i="19"/>
  <c r="AH12" i="19"/>
  <c r="AH11" i="19"/>
  <c r="AH10" i="19"/>
  <c r="AH9" i="19"/>
  <c r="AH8" i="19"/>
  <c r="AH7" i="19"/>
  <c r="AH6" i="19"/>
  <c r="AH5" i="19"/>
  <c r="AH34" i="19" s="1"/>
  <c r="AH4" i="19"/>
  <c r="AG31" i="17"/>
  <c r="AF31" i="17"/>
  <c r="AE31" i="17"/>
  <c r="AD31" i="17"/>
  <c r="AC31" i="17"/>
  <c r="AA31" i="17"/>
  <c r="Z31" i="17"/>
  <c r="Y31" i="17"/>
  <c r="X31" i="17"/>
  <c r="W31" i="17"/>
  <c r="U31" i="17"/>
  <c r="T31" i="17"/>
  <c r="S31" i="17"/>
  <c r="R31" i="17"/>
  <c r="Q31" i="17"/>
  <c r="O31" i="17"/>
  <c r="N31" i="17"/>
  <c r="M31" i="17"/>
  <c r="L31" i="17"/>
  <c r="K31" i="17"/>
  <c r="I31" i="17"/>
  <c r="H31" i="17"/>
  <c r="G31" i="17"/>
  <c r="F31" i="17"/>
  <c r="E31" i="17"/>
  <c r="AH30" i="17"/>
  <c r="AH29" i="17"/>
  <c r="AH28" i="17"/>
  <c r="AH27" i="17"/>
  <c r="AH26" i="17"/>
  <c r="AH25" i="17"/>
  <c r="AH24" i="17"/>
  <c r="AH23" i="17"/>
  <c r="AH22" i="17"/>
  <c r="AH21" i="17"/>
  <c r="AH20" i="17"/>
  <c r="AH16" i="17"/>
  <c r="AH15" i="17"/>
  <c r="AH14" i="17"/>
  <c r="AH13" i="17"/>
  <c r="AH12" i="17"/>
  <c r="AH11" i="17"/>
  <c r="AH10" i="17"/>
  <c r="AH9" i="17"/>
  <c r="AH8" i="17"/>
  <c r="AH7" i="17"/>
  <c r="AH6" i="17"/>
  <c r="AH5" i="17"/>
  <c r="AH4" i="17"/>
  <c r="AH34" i="17" s="1"/>
  <c r="AG31" i="16"/>
  <c r="AF31" i="16"/>
  <c r="AE31" i="16"/>
  <c r="AD31" i="16"/>
  <c r="AC31" i="16"/>
  <c r="AA31" i="16"/>
  <c r="Z31" i="16"/>
  <c r="Y31" i="16"/>
  <c r="X31" i="16"/>
  <c r="W31" i="16"/>
  <c r="U31" i="16"/>
  <c r="T31" i="16"/>
  <c r="S31" i="16"/>
  <c r="R31" i="16"/>
  <c r="Q31" i="16"/>
  <c r="O31" i="16"/>
  <c r="N31" i="16"/>
  <c r="M31" i="16"/>
  <c r="L31" i="16"/>
  <c r="K31" i="16"/>
  <c r="I31" i="16"/>
  <c r="H31" i="16"/>
  <c r="G31" i="16"/>
  <c r="F31" i="16"/>
  <c r="E31" i="16"/>
  <c r="F31" i="14"/>
  <c r="G31" i="14"/>
  <c r="AG31" i="14"/>
  <c r="AF31" i="14"/>
  <c r="AE31" i="14"/>
  <c r="AD31" i="14"/>
  <c r="AC31" i="14"/>
  <c r="AA31" i="14"/>
  <c r="Z31" i="14"/>
  <c r="Y31" i="14"/>
  <c r="X31" i="14"/>
  <c r="W31" i="14"/>
  <c r="U31" i="14"/>
  <c r="T31" i="14"/>
  <c r="S31" i="14"/>
  <c r="R31" i="14"/>
  <c r="Q31" i="14"/>
  <c r="O31" i="14"/>
  <c r="N31" i="14"/>
  <c r="M31" i="14"/>
  <c r="L31" i="14"/>
  <c r="K31" i="14"/>
  <c r="I31" i="14"/>
  <c r="H31" i="14"/>
  <c r="E31" i="14"/>
  <c r="AH30" i="14"/>
  <c r="AH29" i="14"/>
  <c r="AH28" i="14"/>
  <c r="AH27" i="14"/>
  <c r="AH26" i="14"/>
  <c r="AH25" i="14"/>
  <c r="AH24" i="14"/>
  <c r="AH23" i="14"/>
  <c r="AH22" i="14"/>
  <c r="AH21" i="14"/>
  <c r="AH20" i="14"/>
  <c r="AH16" i="14"/>
  <c r="AH15" i="14"/>
  <c r="AH14" i="14"/>
  <c r="AH13" i="14"/>
  <c r="AH12" i="14"/>
  <c r="AH11" i="14"/>
  <c r="AH10" i="14"/>
  <c r="AH9" i="14"/>
  <c r="AH8" i="14"/>
  <c r="AH7" i="14"/>
  <c r="AH6" i="14"/>
  <c r="AH5" i="14"/>
  <c r="AH4" i="14"/>
  <c r="AA30" i="13"/>
  <c r="Z30" i="13"/>
  <c r="Y30" i="13"/>
  <c r="X30" i="13"/>
  <c r="W30" i="13"/>
  <c r="U30" i="13"/>
  <c r="T30" i="13"/>
  <c r="S30" i="13"/>
  <c r="R30" i="13"/>
  <c r="Q30" i="13"/>
  <c r="O30" i="13"/>
  <c r="N30" i="13"/>
  <c r="M30" i="13"/>
  <c r="L30" i="13"/>
  <c r="K30" i="13"/>
  <c r="I30" i="13"/>
  <c r="H30" i="13"/>
  <c r="G30" i="13"/>
  <c r="F30" i="13"/>
  <c r="E30" i="13"/>
  <c r="AB29" i="13"/>
  <c r="AB28" i="13"/>
  <c r="AB27" i="13"/>
  <c r="AB26" i="13"/>
  <c r="AB25" i="13"/>
  <c r="AB24" i="13"/>
  <c r="AB23" i="13"/>
  <c r="AB22" i="13"/>
  <c r="AB21" i="13"/>
  <c r="AB20" i="13"/>
  <c r="AB19" i="13"/>
  <c r="AB18" i="13"/>
  <c r="AB17" i="13"/>
  <c r="AB16" i="13"/>
  <c r="AB15" i="13"/>
  <c r="AB14" i="13"/>
  <c r="AB12" i="13"/>
  <c r="AB11" i="13"/>
  <c r="AB10" i="13"/>
  <c r="AB9" i="13"/>
  <c r="AB8" i="13"/>
  <c r="AB7" i="13"/>
  <c r="AB6" i="13"/>
  <c r="AB5" i="13"/>
  <c r="AB4" i="13"/>
  <c r="AB3" i="13"/>
  <c r="AA30" i="12"/>
  <c r="Z30" i="12"/>
  <c r="Y30" i="12"/>
  <c r="X30" i="12"/>
  <c r="W30" i="12"/>
  <c r="U30" i="12"/>
  <c r="T30" i="12"/>
  <c r="S30" i="12"/>
  <c r="R30" i="12"/>
  <c r="Q30" i="12"/>
  <c r="O30" i="12"/>
  <c r="N30" i="12"/>
  <c r="M30" i="12"/>
  <c r="L30" i="12"/>
  <c r="K30" i="12"/>
  <c r="I30" i="12"/>
  <c r="H30" i="12"/>
  <c r="G30" i="12"/>
  <c r="F30" i="12"/>
  <c r="E30" i="12"/>
  <c r="AB29" i="12"/>
  <c r="AB28" i="12"/>
  <c r="AB27" i="12"/>
  <c r="AB26" i="12"/>
  <c r="AB25" i="12"/>
  <c r="AB24" i="12"/>
  <c r="AB23" i="12"/>
  <c r="AB22" i="12"/>
  <c r="AB21" i="12"/>
  <c r="AB20" i="12"/>
  <c r="AB19" i="12"/>
  <c r="AB18" i="12"/>
  <c r="AB17" i="12"/>
  <c r="AB16" i="12"/>
  <c r="AB15" i="12"/>
  <c r="AB14" i="12"/>
  <c r="AB12" i="12"/>
  <c r="AB11" i="12"/>
  <c r="AB10" i="12"/>
  <c r="AB9" i="12"/>
  <c r="AB8" i="12"/>
  <c r="AB7" i="12"/>
  <c r="AB6" i="12"/>
  <c r="AB5" i="12"/>
  <c r="AB4" i="12"/>
  <c r="AB3" i="12"/>
  <c r="AA31" i="11"/>
  <c r="Z31" i="11"/>
  <c r="Y31" i="11"/>
  <c r="X31" i="11"/>
  <c r="W31" i="11"/>
  <c r="U31" i="11"/>
  <c r="T31" i="11"/>
  <c r="S31" i="11"/>
  <c r="R31" i="11"/>
  <c r="Q31" i="11"/>
  <c r="O31" i="11"/>
  <c r="N31" i="11"/>
  <c r="M31" i="11"/>
  <c r="L31" i="11"/>
  <c r="K31" i="11"/>
  <c r="I31" i="11"/>
  <c r="H31" i="11"/>
  <c r="G31" i="11"/>
  <c r="F31" i="11"/>
  <c r="E31" i="11"/>
  <c r="AB30" i="11"/>
  <c r="AB29" i="11"/>
  <c r="AB28" i="11"/>
  <c r="AB27" i="11"/>
  <c r="AB26" i="11"/>
  <c r="AB25" i="11"/>
  <c r="AB24" i="11"/>
  <c r="AB23" i="11"/>
  <c r="AB22" i="11"/>
  <c r="AB21" i="11"/>
  <c r="AB20" i="11"/>
  <c r="AB17" i="11"/>
  <c r="AB16" i="11"/>
  <c r="AB15" i="11"/>
  <c r="AB13" i="11"/>
  <c r="AB12" i="11"/>
  <c r="AB11" i="11"/>
  <c r="AB10" i="11"/>
  <c r="AB9" i="11"/>
  <c r="AB8" i="11"/>
  <c r="AB7" i="11"/>
  <c r="AB6" i="11"/>
  <c r="AB5" i="11"/>
  <c r="AB4" i="11"/>
  <c r="AB5" i="10"/>
  <c r="E32" i="9"/>
  <c r="F32" i="9"/>
  <c r="G32" i="9"/>
  <c r="H32" i="9"/>
  <c r="I32" i="9"/>
  <c r="K32" i="9"/>
  <c r="L32" i="9"/>
  <c r="M32" i="9"/>
  <c r="N32" i="9"/>
  <c r="O32" i="9"/>
  <c r="Q32" i="9"/>
  <c r="R32" i="9"/>
  <c r="S32" i="9"/>
  <c r="T32" i="9"/>
  <c r="U32" i="9"/>
  <c r="W32" i="9"/>
  <c r="X32" i="9"/>
  <c r="Y32" i="9"/>
  <c r="Z32" i="9"/>
  <c r="AA32" i="9"/>
  <c r="AA32" i="10"/>
  <c r="Z32" i="10"/>
  <c r="Y32" i="10"/>
  <c r="X32" i="10"/>
  <c r="W32" i="10"/>
  <c r="U32" i="10"/>
  <c r="T32" i="10"/>
  <c r="S32" i="10"/>
  <c r="R32" i="10"/>
  <c r="Q32" i="10"/>
  <c r="O32" i="10"/>
  <c r="N32" i="10"/>
  <c r="M32" i="10"/>
  <c r="L32" i="10"/>
  <c r="K32" i="10"/>
  <c r="I32" i="10"/>
  <c r="H32" i="10"/>
  <c r="G32" i="10"/>
  <c r="F32" i="10"/>
  <c r="E32" i="10"/>
  <c r="AB31" i="10"/>
  <c r="AB30" i="10"/>
  <c r="AB29" i="10"/>
  <c r="AB28" i="10"/>
  <c r="AB26" i="10"/>
  <c r="AB25" i="10"/>
  <c r="AB24" i="10"/>
  <c r="AB23" i="10"/>
  <c r="AB21" i="10"/>
  <c r="AB17" i="10"/>
  <c r="AB16" i="10"/>
  <c r="AB14" i="10"/>
  <c r="AB13" i="10"/>
  <c r="AB12" i="10"/>
  <c r="AB11" i="10"/>
  <c r="AB10" i="10"/>
  <c r="AB9" i="10"/>
  <c r="AB8" i="10"/>
  <c r="AB7" i="10"/>
  <c r="AB6" i="10"/>
  <c r="AB7" i="9"/>
  <c r="AB31" i="9"/>
  <c r="AB30" i="9"/>
  <c r="AB29" i="9"/>
  <c r="AB28" i="9"/>
  <c r="AB26" i="9"/>
  <c r="AB25" i="9"/>
  <c r="AB24" i="9"/>
  <c r="AB23" i="9"/>
  <c r="AB21" i="9"/>
  <c r="AB17" i="9"/>
  <c r="AB16" i="9"/>
  <c r="AB14" i="9"/>
  <c r="AB12" i="9"/>
  <c r="AB11" i="9"/>
  <c r="AB10" i="9"/>
  <c r="AB9" i="9"/>
  <c r="AB8" i="9"/>
  <c r="AB6" i="9"/>
  <c r="AB5" i="9"/>
  <c r="AH30" i="8"/>
  <c r="AA31" i="8"/>
  <c r="Z31" i="8"/>
  <c r="Y31" i="8"/>
  <c r="X31" i="8"/>
  <c r="W31" i="8"/>
  <c r="AH6" i="8"/>
  <c r="AG31" i="8"/>
  <c r="AF31" i="8"/>
  <c r="AE31" i="8"/>
  <c r="AD31" i="8"/>
  <c r="AC31" i="8"/>
  <c r="U31" i="8"/>
  <c r="T31" i="8"/>
  <c r="S31" i="8"/>
  <c r="R31" i="8"/>
  <c r="Q31" i="8"/>
  <c r="O31" i="8"/>
  <c r="N31" i="8"/>
  <c r="M31" i="8"/>
  <c r="L31" i="8"/>
  <c r="K31" i="8"/>
  <c r="I31" i="8"/>
  <c r="H31" i="8"/>
  <c r="G31" i="8"/>
  <c r="F31" i="8"/>
  <c r="E31" i="8"/>
  <c r="AH29" i="8"/>
  <c r="AH28" i="8"/>
  <c r="AH27" i="8"/>
  <c r="AH26" i="8"/>
  <c r="AH25" i="8"/>
  <c r="AH24" i="8"/>
  <c r="AH23" i="8"/>
  <c r="AH22" i="8"/>
  <c r="AH21" i="8"/>
  <c r="AH20" i="8"/>
  <c r="AH16" i="8"/>
  <c r="AH15" i="8"/>
  <c r="AH14" i="8"/>
  <c r="AH13" i="8"/>
  <c r="AH12" i="8"/>
  <c r="AH11" i="8"/>
  <c r="AH10" i="8"/>
  <c r="AH9" i="8"/>
  <c r="AH8" i="8"/>
  <c r="AH7" i="8"/>
  <c r="AH5" i="8"/>
  <c r="AH4" i="8"/>
  <c r="AB6" i="7"/>
  <c r="AB5" i="7"/>
  <c r="AB10" i="7"/>
  <c r="AB14" i="7"/>
  <c r="AB26" i="7"/>
  <c r="AB30" i="7"/>
  <c r="AA32" i="7"/>
  <c r="Z32" i="7"/>
  <c r="Y32" i="7"/>
  <c r="X32" i="7"/>
  <c r="W32" i="7"/>
  <c r="U32" i="7"/>
  <c r="T32" i="7"/>
  <c r="S32" i="7"/>
  <c r="R32" i="7"/>
  <c r="Q32" i="7"/>
  <c r="O32" i="7"/>
  <c r="N32" i="7"/>
  <c r="M32" i="7"/>
  <c r="L32" i="7"/>
  <c r="K32" i="7"/>
  <c r="I32" i="7"/>
  <c r="H32" i="7"/>
  <c r="G32" i="7"/>
  <c r="F32" i="7"/>
  <c r="E32" i="7"/>
  <c r="AB31" i="7"/>
  <c r="AB29" i="7"/>
  <c r="AB24" i="7"/>
  <c r="AB23" i="7"/>
  <c r="AB21" i="7"/>
  <c r="AB17" i="7"/>
  <c r="AB16" i="7"/>
  <c r="AB12" i="7"/>
  <c r="AB11" i="7"/>
  <c r="AB9" i="7"/>
  <c r="AB8" i="7"/>
  <c r="AH34" i="8" l="1"/>
  <c r="AH34" i="14"/>
  <c r="AB33" i="13"/>
  <c r="AB33" i="12"/>
  <c r="AA33" i="6" l="1"/>
  <c r="Z33" i="6"/>
  <c r="Y33" i="6"/>
  <c r="X33" i="6"/>
  <c r="W33" i="6"/>
  <c r="U33" i="6"/>
  <c r="T33" i="6"/>
  <c r="S33" i="6"/>
  <c r="R33" i="6"/>
  <c r="Q33" i="6"/>
  <c r="O33" i="6"/>
  <c r="N33" i="6"/>
  <c r="M33" i="6"/>
  <c r="L33" i="6"/>
  <c r="K33" i="6"/>
  <c r="I33" i="6"/>
  <c r="H33" i="6"/>
  <c r="G33" i="6"/>
  <c r="F33" i="6"/>
  <c r="E33" i="6"/>
  <c r="AA33" i="5"/>
  <c r="Z33" i="5"/>
  <c r="Y33" i="5"/>
  <c r="X33" i="5"/>
  <c r="W33" i="5"/>
  <c r="U33" i="5"/>
  <c r="T33" i="5"/>
  <c r="S33" i="5"/>
  <c r="R33" i="5"/>
  <c r="Q33" i="5"/>
  <c r="O33" i="5"/>
  <c r="N33" i="5"/>
  <c r="M33" i="5"/>
  <c r="L33" i="5"/>
  <c r="K33" i="5"/>
  <c r="I33" i="5"/>
  <c r="H33" i="5"/>
  <c r="G33" i="5"/>
  <c r="F33" i="5"/>
  <c r="E33" i="5"/>
  <c r="AA33" i="4"/>
  <c r="Z33" i="4"/>
  <c r="Y33" i="4"/>
  <c r="X33" i="4"/>
  <c r="W33" i="4"/>
  <c r="U33" i="4"/>
  <c r="T33" i="4"/>
  <c r="S33" i="4"/>
  <c r="R33" i="4"/>
  <c r="Q33" i="4"/>
  <c r="O33" i="4"/>
  <c r="N33" i="4"/>
  <c r="M33" i="4"/>
  <c r="L33" i="4"/>
  <c r="K33" i="4"/>
  <c r="I33" i="4"/>
  <c r="H33" i="4"/>
  <c r="G33" i="4"/>
  <c r="F33" i="4"/>
  <c r="E33" i="4"/>
  <c r="X33" i="3"/>
  <c r="W33" i="3"/>
  <c r="Z33" i="3"/>
  <c r="Y33" i="3"/>
  <c r="E33" i="1"/>
  <c r="F33" i="1"/>
  <c r="G33" i="1"/>
  <c r="H33" i="1"/>
  <c r="I33" i="1"/>
  <c r="O33" i="1"/>
  <c r="K33" i="1"/>
  <c r="AB5" i="1"/>
  <c r="C5" i="2" s="1"/>
  <c r="AB5" i="2" s="1"/>
  <c r="E33" i="3"/>
  <c r="F33" i="3"/>
  <c r="G33" i="3"/>
  <c r="H33" i="3"/>
  <c r="I33" i="3"/>
  <c r="K33" i="3"/>
  <c r="L33" i="3"/>
  <c r="M33" i="3"/>
  <c r="N33" i="3"/>
  <c r="O33" i="3"/>
  <c r="Q33" i="3"/>
  <c r="R33" i="3"/>
  <c r="S33" i="3"/>
  <c r="T33" i="3"/>
  <c r="U33" i="3"/>
  <c r="AA33" i="3"/>
  <c r="E33" i="2"/>
  <c r="F33" i="2"/>
  <c r="G33" i="2"/>
  <c r="H33" i="2"/>
  <c r="I33" i="2"/>
  <c r="K33" i="2"/>
  <c r="L33" i="2"/>
  <c r="M33" i="2"/>
  <c r="N33" i="2"/>
  <c r="O33" i="2"/>
  <c r="Q33" i="2"/>
  <c r="R33" i="2"/>
  <c r="S33" i="2"/>
  <c r="T33" i="2"/>
  <c r="U33" i="2"/>
  <c r="W33" i="2"/>
  <c r="X33" i="2"/>
  <c r="Y33" i="2"/>
  <c r="Z33" i="2"/>
  <c r="AA33" i="2"/>
  <c r="AB6" i="1"/>
  <c r="C6" i="2" s="1"/>
  <c r="AB6" i="2" s="1"/>
  <c r="C6" i="3" s="1"/>
  <c r="AB6" i="3" s="1"/>
  <c r="AB7" i="1"/>
  <c r="C7" i="2" s="1"/>
  <c r="AB7" i="2" s="1"/>
  <c r="C7" i="3" s="1"/>
  <c r="AB7" i="3" s="1"/>
  <c r="C7" i="4" s="1"/>
  <c r="AB8" i="1"/>
  <c r="C8" i="2" s="1"/>
  <c r="AB8" i="2" s="1"/>
  <c r="C8" i="3" s="1"/>
  <c r="AB8" i="3" s="1"/>
  <c r="C8" i="4" s="1"/>
  <c r="AB9" i="1"/>
  <c r="C9" i="2" s="1"/>
  <c r="AB9" i="2" s="1"/>
  <c r="C9" i="3" s="1"/>
  <c r="AB9" i="3" s="1"/>
  <c r="C9" i="4" s="1"/>
  <c r="AB10" i="1"/>
  <c r="C10" i="2" s="1"/>
  <c r="AB10" i="2" s="1"/>
  <c r="C10" i="3" s="1"/>
  <c r="AB10" i="3" s="1"/>
  <c r="C10" i="4" s="1"/>
  <c r="AB11" i="1"/>
  <c r="C11" i="2" s="1"/>
  <c r="AB11" i="2" s="1"/>
  <c r="C11" i="3" s="1"/>
  <c r="AB11" i="3" s="1"/>
  <c r="C11" i="4" s="1"/>
  <c r="AB12" i="1"/>
  <c r="C12" i="2" s="1"/>
  <c r="AB12" i="2" s="1"/>
  <c r="C12" i="3" s="1"/>
  <c r="AB12" i="3" s="1"/>
  <c r="C12" i="4" s="1"/>
  <c r="AB13" i="1"/>
  <c r="C13" i="2" s="1"/>
  <c r="AB13" i="2" s="1"/>
  <c r="C13" i="3" s="1"/>
  <c r="AB13" i="3" s="1"/>
  <c r="C13" i="4" s="1"/>
  <c r="AB14" i="1"/>
  <c r="C14" i="2" s="1"/>
  <c r="AB14" i="2" s="1"/>
  <c r="C14" i="3" s="1"/>
  <c r="AB14" i="3" s="1"/>
  <c r="C14" i="4" s="1"/>
  <c r="AB15" i="1"/>
  <c r="C15" i="2" s="1"/>
  <c r="AB15" i="2" s="1"/>
  <c r="C15" i="3" s="1"/>
  <c r="AB15" i="3" s="1"/>
  <c r="C15" i="4" s="1"/>
  <c r="AB16" i="1"/>
  <c r="C16" i="2" s="1"/>
  <c r="AB16" i="2" s="1"/>
  <c r="C16" i="3" s="1"/>
  <c r="AB16" i="3" s="1"/>
  <c r="C16" i="4" s="1"/>
  <c r="AB17" i="1"/>
  <c r="C17" i="2" s="1"/>
  <c r="AB17" i="2" s="1"/>
  <c r="C17" i="3" s="1"/>
  <c r="AB17" i="3" s="1"/>
  <c r="C17" i="4" s="1"/>
  <c r="AB18" i="1"/>
  <c r="C18" i="2" s="1"/>
  <c r="AB18" i="2" s="1"/>
  <c r="C18" i="3" s="1"/>
  <c r="AB18" i="3" s="1"/>
  <c r="C18" i="4" s="1"/>
  <c r="AB19" i="1"/>
  <c r="C19" i="2" s="1"/>
  <c r="AB19" i="2" s="1"/>
  <c r="C19" i="3" s="1"/>
  <c r="AB19" i="3" s="1"/>
  <c r="C19" i="4" s="1"/>
  <c r="AB20" i="1"/>
  <c r="C20" i="2" s="1"/>
  <c r="AB20" i="2" s="1"/>
  <c r="C20" i="3" s="1"/>
  <c r="AB20" i="3" s="1"/>
  <c r="C20" i="4" s="1"/>
  <c r="AB21" i="1"/>
  <c r="C21" i="2" s="1"/>
  <c r="AB21" i="2" s="1"/>
  <c r="C21" i="3" s="1"/>
  <c r="AB21" i="3" s="1"/>
  <c r="C21" i="4" s="1"/>
  <c r="AB22" i="1"/>
  <c r="C22" i="2" s="1"/>
  <c r="AB22" i="2" s="1"/>
  <c r="C22" i="3" s="1"/>
  <c r="AB22" i="3" s="1"/>
  <c r="C22" i="4" s="1"/>
  <c r="AB23" i="1"/>
  <c r="C23" i="2" s="1"/>
  <c r="AB23" i="2" s="1"/>
  <c r="C23" i="3" s="1"/>
  <c r="AB23" i="3" s="1"/>
  <c r="C23" i="4" s="1"/>
  <c r="AB24" i="1"/>
  <c r="C24" i="2" s="1"/>
  <c r="AB24" i="2" s="1"/>
  <c r="C24" i="3" s="1"/>
  <c r="AB25" i="1"/>
  <c r="C25" i="2" s="1"/>
  <c r="AB25" i="2" s="1"/>
  <c r="C25" i="3" s="1"/>
  <c r="AB25" i="3" s="1"/>
  <c r="C25" i="4" s="1"/>
  <c r="AB25" i="4" s="1"/>
  <c r="AB26" i="1"/>
  <c r="C26" i="2" s="1"/>
  <c r="AB26" i="2" s="1"/>
  <c r="C26" i="3" s="1"/>
  <c r="AB26" i="3" s="1"/>
  <c r="C26" i="4" s="1"/>
  <c r="AB27" i="1"/>
  <c r="C27" i="2" s="1"/>
  <c r="AB27" i="2" s="1"/>
  <c r="C27" i="3" s="1"/>
  <c r="AB27" i="3" s="1"/>
  <c r="C27" i="4" s="1"/>
  <c r="AB28" i="1"/>
  <c r="C28" i="2" s="1"/>
  <c r="AB28" i="2" s="1"/>
  <c r="C28" i="3" s="1"/>
  <c r="AB28" i="3" s="1"/>
  <c r="C28" i="4" s="1"/>
  <c r="AB29" i="1"/>
  <c r="C29" i="2" s="1"/>
  <c r="AB29" i="2" s="1"/>
  <c r="C29" i="3" s="1"/>
  <c r="AB29" i="3" s="1"/>
  <c r="C29" i="4" s="1"/>
  <c r="AB30" i="1"/>
  <c r="C30" i="2" s="1"/>
  <c r="AB30" i="2" s="1"/>
  <c r="C30" i="3" s="1"/>
  <c r="AB30" i="3" s="1"/>
  <c r="C30" i="4" s="1"/>
  <c r="AB30" i="4" s="1"/>
  <c r="AB31" i="1"/>
  <c r="C31" i="2" s="1"/>
  <c r="AB31" i="2" s="1"/>
  <c r="C31" i="3" s="1"/>
  <c r="AB31" i="3" s="1"/>
  <c r="C31" i="4" s="1"/>
  <c r="AB32" i="1"/>
  <c r="C32" i="2" s="1"/>
  <c r="AB32" i="2" s="1"/>
  <c r="C32" i="3" s="1"/>
  <c r="AB32" i="3" s="1"/>
  <c r="C32" i="4" s="1"/>
  <c r="L33" i="1"/>
  <c r="M33" i="1"/>
  <c r="N33" i="1"/>
  <c r="Q33" i="1"/>
  <c r="R33" i="1"/>
  <c r="S33" i="1"/>
  <c r="T33" i="1"/>
  <c r="U33" i="1"/>
  <c r="W33" i="1"/>
  <c r="X33" i="1"/>
  <c r="Y33" i="1"/>
  <c r="Z33" i="1"/>
  <c r="AA33" i="1"/>
  <c r="AB24" i="3" l="1"/>
  <c r="C24" i="4" s="1"/>
  <c r="AB24" i="4" s="1"/>
  <c r="C24" i="5" s="1"/>
  <c r="AB24" i="5" s="1"/>
  <c r="C24" i="6" s="1"/>
  <c r="AB24" i="6" s="1"/>
  <c r="AB36" i="1"/>
  <c r="C6" i="4"/>
  <c r="AB6" i="4" s="1"/>
  <c r="AB7" i="4"/>
  <c r="C7" i="5" s="1"/>
  <c r="AB7" i="5" s="1"/>
  <c r="C7" i="6" s="1"/>
  <c r="AB7" i="6" s="1"/>
  <c r="AB8" i="4"/>
  <c r="AB9" i="4"/>
  <c r="C9" i="5" s="1"/>
  <c r="AB9" i="5" s="1"/>
  <c r="C9" i="6" s="1"/>
  <c r="AB9" i="6" s="1"/>
  <c r="AB10" i="4"/>
  <c r="C10" i="5" s="1"/>
  <c r="AB10" i="5" s="1"/>
  <c r="C10" i="6" s="1"/>
  <c r="AB10" i="6" s="1"/>
  <c r="AB11" i="4"/>
  <c r="C11" i="5" s="1"/>
  <c r="AB11" i="5" s="1"/>
  <c r="C11" i="6" s="1"/>
  <c r="AB11" i="6" s="1"/>
  <c r="AB12" i="4"/>
  <c r="C12" i="5" s="1"/>
  <c r="AB12" i="5" s="1"/>
  <c r="C12" i="6" s="1"/>
  <c r="AB12" i="6" s="1"/>
  <c r="AB13" i="4"/>
  <c r="C13" i="5" s="1"/>
  <c r="AB13" i="5" s="1"/>
  <c r="C13" i="6" s="1"/>
  <c r="AB13" i="6" s="1"/>
  <c r="AB14" i="4"/>
  <c r="AB15" i="4"/>
  <c r="C15" i="5" s="1"/>
  <c r="AB15" i="5" s="1"/>
  <c r="C15" i="6" s="1"/>
  <c r="AB15" i="6" s="1"/>
  <c r="AB16" i="4"/>
  <c r="AB17" i="4"/>
  <c r="C17" i="5" s="1"/>
  <c r="AB17" i="5" s="1"/>
  <c r="C17" i="6" s="1"/>
  <c r="AB17" i="6" s="1"/>
  <c r="AB18" i="4"/>
  <c r="C18" i="5" s="1"/>
  <c r="AB18" i="5" s="1"/>
  <c r="C18" i="6" s="1"/>
  <c r="AB18" i="6" s="1"/>
  <c r="AB19" i="4"/>
  <c r="AB20" i="4"/>
  <c r="AB21" i="4"/>
  <c r="AB22" i="4"/>
  <c r="C22" i="5" s="1"/>
  <c r="AB22" i="5" s="1"/>
  <c r="C22" i="6" s="1"/>
  <c r="AB22" i="6" s="1"/>
  <c r="AB23" i="4"/>
  <c r="C25" i="5"/>
  <c r="AB25" i="5" s="1"/>
  <c r="C25" i="6" s="1"/>
  <c r="AB25" i="6" s="1"/>
  <c r="AB26" i="4"/>
  <c r="AB27" i="4"/>
  <c r="C27" i="5" s="1"/>
  <c r="AB27" i="5" s="1"/>
  <c r="C27" i="6" s="1"/>
  <c r="AB27" i="6" s="1"/>
  <c r="AB28" i="4"/>
  <c r="AB29" i="4"/>
  <c r="C30" i="5"/>
  <c r="AB30" i="5" s="1"/>
  <c r="C30" i="6" s="1"/>
  <c r="AB30" i="6" s="1"/>
  <c r="AB31" i="4"/>
  <c r="C31" i="5" s="1"/>
  <c r="AB31" i="5" s="1"/>
  <c r="C31" i="6" s="1"/>
  <c r="AB31" i="6" s="1"/>
  <c r="AB32" i="4"/>
  <c r="C32" i="5" s="1"/>
  <c r="AB32" i="5" s="1"/>
  <c r="C32" i="6" s="1"/>
  <c r="AB32" i="6" s="1"/>
  <c r="AB36" i="2"/>
  <c r="C5" i="3"/>
  <c r="C14" i="5" l="1"/>
  <c r="AB14" i="5" s="1"/>
  <c r="C14" i="6" s="1"/>
  <c r="AB14" i="6" s="1"/>
  <c r="C13" i="9"/>
  <c r="AB13" i="9" s="1"/>
  <c r="C13" i="7"/>
  <c r="AB13" i="7" s="1"/>
  <c r="C29" i="5"/>
  <c r="AB29" i="5" s="1"/>
  <c r="C29" i="6" s="1"/>
  <c r="AB29" i="6" s="1"/>
  <c r="C28" i="7"/>
  <c r="AB28" i="7" s="1"/>
  <c r="C21" i="5"/>
  <c r="AB21" i="5" s="1"/>
  <c r="C21" i="6" s="1"/>
  <c r="AB21" i="6" s="1"/>
  <c r="C20" i="9"/>
  <c r="AB20" i="9" s="1"/>
  <c r="C20" i="10"/>
  <c r="AB20" i="10" s="1"/>
  <c r="C20" i="7"/>
  <c r="AB20" i="7" s="1"/>
  <c r="C28" i="5"/>
  <c r="AB28" i="5" s="1"/>
  <c r="C28" i="6" s="1"/>
  <c r="AB28" i="6" s="1"/>
  <c r="C27" i="10"/>
  <c r="AB27" i="10" s="1"/>
  <c r="C27" i="9"/>
  <c r="AB27" i="9" s="1"/>
  <c r="C27" i="7"/>
  <c r="AB27" i="7" s="1"/>
  <c r="C20" i="5"/>
  <c r="AB20" i="5" s="1"/>
  <c r="C20" i="6" s="1"/>
  <c r="AB20" i="6" s="1"/>
  <c r="C19" i="10"/>
  <c r="AB19" i="10" s="1"/>
  <c r="C19" i="11"/>
  <c r="AB19" i="11" s="1"/>
  <c r="C19" i="9"/>
  <c r="AB19" i="9" s="1"/>
  <c r="C19" i="7"/>
  <c r="AB19" i="7" s="1"/>
  <c r="C16" i="5"/>
  <c r="AB16" i="5" s="1"/>
  <c r="C16" i="6" s="1"/>
  <c r="AB16" i="6" s="1"/>
  <c r="C15" i="7"/>
  <c r="AB15" i="7" s="1"/>
  <c r="C8" i="5"/>
  <c r="AB8" i="5" s="1"/>
  <c r="C8" i="6" s="1"/>
  <c r="AB8" i="6" s="1"/>
  <c r="C7" i="7"/>
  <c r="AB7" i="7" s="1"/>
  <c r="AB5" i="3"/>
  <c r="C5" i="4" s="1"/>
  <c r="AB5" i="4" s="1"/>
  <c r="C26" i="5"/>
  <c r="AB26" i="5" s="1"/>
  <c r="C26" i="6" s="1"/>
  <c r="AB26" i="6" s="1"/>
  <c r="C25" i="7"/>
  <c r="AB25" i="7" s="1"/>
  <c r="C23" i="5"/>
  <c r="AB23" i="5" s="1"/>
  <c r="C23" i="6" s="1"/>
  <c r="AB23" i="6" s="1"/>
  <c r="C22" i="10"/>
  <c r="AB22" i="10" s="1"/>
  <c r="C22" i="9"/>
  <c r="AB22" i="9" s="1"/>
  <c r="C22" i="7"/>
  <c r="AB22" i="7" s="1"/>
  <c r="C19" i="5"/>
  <c r="AB19" i="5" s="1"/>
  <c r="C19" i="6" s="1"/>
  <c r="AB19" i="6" s="1"/>
  <c r="C18" i="11"/>
  <c r="AB18" i="11" s="1"/>
  <c r="AB34" i="11" s="1"/>
  <c r="C18" i="9"/>
  <c r="AB18" i="9" s="1"/>
  <c r="C18" i="7"/>
  <c r="AB18" i="7" s="1"/>
  <c r="C18" i="10"/>
  <c r="AB18" i="10" s="1"/>
  <c r="AB36" i="3"/>
  <c r="C6" i="5"/>
  <c r="AB6" i="5" s="1"/>
  <c r="C5" i="5" l="1"/>
  <c r="AB5" i="5" s="1"/>
  <c r="C5" i="6" s="1"/>
  <c r="AB5" i="6" s="1"/>
  <c r="AB36" i="4"/>
  <c r="AB35" i="10"/>
  <c r="AB35" i="7"/>
  <c r="AB35" i="9"/>
  <c r="C6" i="6"/>
  <c r="AB6" i="6" s="1"/>
  <c r="AB36" i="5"/>
  <c r="AB36" i="6" l="1"/>
  <c r="AH26" i="16"/>
  <c r="AH6" i="16"/>
  <c r="AH27" i="16"/>
  <c r="AH22" i="16"/>
  <c r="AH10" i="16"/>
  <c r="AH8" i="16"/>
  <c r="AH30" i="16"/>
  <c r="AH5" i="16"/>
  <c r="AH29" i="16"/>
  <c r="AH14" i="16"/>
  <c r="AH15" i="16"/>
  <c r="AH12" i="16"/>
  <c r="AH28" i="16"/>
  <c r="AH9" i="16"/>
  <c r="AH21" i="16"/>
  <c r="AH16" i="16"/>
  <c r="AH24" i="16"/>
  <c r="AH13" i="16"/>
  <c r="AH7" i="16"/>
  <c r="AH23" i="16"/>
  <c r="AH4" i="16"/>
  <c r="AH20" i="16"/>
  <c r="AH11" i="16"/>
  <c r="AH25" i="16"/>
  <c r="AH34" i="16" l="1"/>
</calcChain>
</file>

<file path=xl/sharedStrings.xml><?xml version="1.0" encoding="utf-8"?>
<sst xmlns="http://schemas.openxmlformats.org/spreadsheetml/2006/main" count="728" uniqueCount="72">
  <si>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</si>
  <si>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</si>
  <si>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</si>
  <si>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</si>
  <si>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</si>
  <si>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</si>
  <si>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</si>
  <si>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</si>
  <si>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</si>
  <si>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</si>
  <si>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</si>
  <si>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</si>
  <si>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</si>
  <si>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</si>
  <si>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</si>
  <si>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</si>
  <si>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</si>
  <si>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</si>
  <si>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</si>
  <si>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</si>
  <si>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</si>
  <si>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</si>
  <si>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</si>
  <si>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</si>
  <si>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</si>
  <si>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</si>
  <si>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</si>
  <si>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</si>
  <si>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</si>
  <si>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</si>
  <si>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</si>
  <si>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</si>
  <si>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</si>
  <si>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</si>
  <si>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</si>
  <si>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</si>
  <si>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</si>
  <si>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</si>
  <si>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</si>
  <si>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</si>
  <si>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</si>
  <si>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</si>
  <si>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</si>
  <si>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</si>
  <si>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</si>
  <si>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</si>
  <si>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</si>
  <si>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</si>
  <si>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</si>
  <si>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</si>
  <si>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</si>
  <si>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</si>
  <si>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</si>
  <si>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</si>
  <si>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</si>
  <si>
    <t>Сальдо сентябрь</t>
  </si>
  <si>
    <t>Сальдо октябрь</t>
  </si>
  <si>
    <t>октябрь  2013</t>
  </si>
  <si>
    <t>5-я неделя</t>
  </si>
  <si>
    <t>ноябрь 2013</t>
  </si>
  <si>
    <t>Сальдо нояб.</t>
  </si>
  <si>
    <t>декабрь2013</t>
  </si>
  <si>
    <t>Сальдонояб.</t>
  </si>
  <si>
    <t>Сальдо дек.</t>
  </si>
  <si>
    <t>январь 2014</t>
  </si>
  <si>
    <t>Сальдо янв..</t>
  </si>
  <si>
    <t>Сальдо янв.</t>
  </si>
  <si>
    <t>Сальдо фев.</t>
  </si>
  <si>
    <t>Сальдо мар.</t>
  </si>
  <si>
    <t>апрель 2014</t>
  </si>
  <si>
    <t>Балашов Степан</t>
  </si>
  <si>
    <t>Евсюков Сергей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</si>
</sst>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;[Red]\-#,##0.00&quot;р.&quot;"/>
    <numFmt numFmtId="165" formatCode="0.00_ ;[Red]\-0.00\ "/>
  </numFmts>
  <fonts count="5" x14ac:knownFonts="1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9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5" fontId="1" fillId="0" borderId="34" xfId="0" applyNumberFormat="1" applyFont="1" applyBorder="1" applyAlignment="1">
      <alignment horizontal="center" vertical="center" wrapText="1"/>
    </xf>
    <xf numFmtId="165" fontId="1" fillId="0" borderId="38" xfId="0" applyNumberFormat="1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 wrapText="1"/>
    </xf>
    <xf numFmtId="165" fontId="1" fillId="0" borderId="15" xfId="0" applyNumberFormat="1" applyFont="1" applyBorder="1" applyAlignment="1">
      <alignment horizontal="center" vertical="center" wrapText="1"/>
    </xf>
    <xf numFmtId="165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1" fillId="0" borderId="2" xfId="0" applyFont="1" applyFill="1" applyBorder="1" applyAlignment="1">
      <alignment horizontal="right" vertical="center" wrapText="1"/>
    </xf>
    <xf numFmtId="0" fontId="1" fillId="0" borderId="24" xfId="0" applyFont="1" applyFill="1" applyBorder="1" applyAlignment="1">
      <alignment horizontal="right" vertical="center" wrapText="1"/>
    </xf>
    <xf numFmtId="0" fontId="1" fillId="0" borderId="25" xfId="0" applyFont="1" applyFill="1" applyBorder="1" applyAlignment="1">
      <alignment horizontal="right" vertical="center" wrapText="1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49" fontId="1" fillId="0" borderId="88" xfId="0" applyNumberFormat="1" applyFont="1" applyBorder="1" applyAlignment="1">
      <alignment horizontal="center"/>
    </xf>
    <xf numFmtId="49" fontId="1" fillId="0" borderId="89" xfId="0" applyNumberFormat="1" applyFont="1" applyBorder="1" applyAlignment="1">
      <alignment horizontal="center"/>
    </xf>
    <xf numFmtId="49" fontId="1" fillId="0" borderId="90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87" xfId="0" applyFont="1" applyBorder="1" applyAlignment="1">
      <alignment horizontal="center" vertical="center" wrapText="1"/>
    </xf>
    <xf numFmtId="0" fontId="0" fillId="0" borderId="71" xfId="0" applyFont="1" applyBorder="1" applyAlignment="1">
      <alignment horizontal="center" vertical="center" wrapText="1"/>
    </xf>
    <xf numFmtId="0" fontId="0" fillId="0" borderId="86" xfId="0" applyFont="1" applyBorder="1" applyAlignment="1">
      <alignment horizontal="center"/>
    </xf>
    <xf numFmtId="0" fontId="0" fillId="0" borderId="83" xfId="0" applyFont="1" applyBorder="1" applyAlignment="1">
      <alignment horizontal="center"/>
    </xf>
    <xf numFmtId="0" fontId="0" fillId="0" borderId="84" xfId="0" applyFont="1" applyBorder="1" applyAlignment="1">
      <alignment horizontal="center"/>
    </xf>
    <xf numFmtId="0" fontId="0" fillId="0" borderId="85" xfId="0" applyFont="1" applyBorder="1" applyAlignment="1">
      <alignment horizontal="center" vertical="center" wrapText="1"/>
    </xf>
    <xf numFmtId="0" fontId="0" fillId="0" borderId="82" xfId="0" applyFont="1" applyBorder="1" applyAlignment="1">
      <alignment horizontal="center"/>
    </xf>
    <xf numFmtId="0" fontId="0" fillId="0" borderId="91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80" zoomScaleNormal="80" workbookViewId="0">
      <selection activeCell="AH2" sqref="AH2:AH3"/>
    </sheetView>
  </sheetViews>
  <sheetFormatPr defaultRowHeight="15" x14ac:dyDescent="0.25"/>
  <cols>
    <col min="2" max="2" width="13.85546875" customWidth="1"/>
  </cols>
  <sheetData>
    <row r="1" spans="1:34" ht="15.75" thickBot="1" x14ac:dyDescent="0.3">
      <c r="E1" s="133" t="s">
        <v>69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5"/>
    </row>
    <row r="2" spans="1:34" ht="15.75" customHeight="1" thickBot="1" x14ac:dyDescent="0.3">
      <c r="A2" s="108" t="s">
        <v>0</v>
      </c>
      <c r="B2" s="109" t="s">
        <v>1</v>
      </c>
      <c r="C2" s="156" t="s">
        <v>49</v>
      </c>
      <c r="D2" s="108" t="s">
        <v>2</v>
      </c>
      <c r="E2" s="128" t="s">
        <v>37</v>
      </c>
      <c r="F2" s="129"/>
      <c r="G2" s="129"/>
      <c r="H2" s="129"/>
      <c r="I2" s="129"/>
      <c r="J2" s="109" t="s">
        <v>2</v>
      </c>
      <c r="K2" s="129" t="s">
        <v>4</v>
      </c>
      <c r="L2" s="129"/>
      <c r="M2" s="129"/>
      <c r="N2" s="129"/>
      <c r="O2" s="129"/>
      <c r="P2" s="109" t="s">
        <v>2</v>
      </c>
      <c r="Q2" s="129" t="s">
        <v>5</v>
      </c>
      <c r="R2" s="129"/>
      <c r="S2" s="129"/>
      <c r="T2" s="129"/>
      <c r="U2" s="129"/>
      <c r="V2" s="109" t="s">
        <v>2</v>
      </c>
      <c r="W2" s="136" t="s">
        <v>6</v>
      </c>
      <c r="X2" s="136"/>
      <c r="Y2" s="136"/>
      <c r="Z2" s="136"/>
      <c r="AA2" s="136"/>
      <c r="AB2" s="109" t="s">
        <v>2</v>
      </c>
      <c r="AC2" s="146" t="s">
        <v>58</v>
      </c>
      <c r="AD2" s="136"/>
      <c r="AE2" s="136"/>
      <c r="AF2" s="136"/>
      <c r="AG2" s="136"/>
      <c r="AH2" s="137" t="s">
        <v>50</v>
      </c>
    </row>
    <row r="3" spans="1:34" ht="15.75" thickBot="1" x14ac:dyDescent="0.3">
      <c r="A3" s="108"/>
      <c r="B3" s="109"/>
      <c r="C3" s="157"/>
      <c r="D3" s="108"/>
      <c r="E3" s="59">
        <v>5</v>
      </c>
      <c r="F3" s="60">
        <v>6</v>
      </c>
      <c r="G3" s="60">
        <v>7</v>
      </c>
      <c r="H3" s="60">
        <v>8</v>
      </c>
      <c r="I3" s="61"/>
      <c r="J3" s="120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20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20"/>
      <c r="W3" s="62"/>
      <c r="X3" s="63"/>
      <c r="Y3" s="63"/>
      <c r="Z3" s="63"/>
      <c r="AA3" s="64"/>
      <c r="AB3" s="120"/>
      <c r="AC3" s="62"/>
      <c r="AD3" s="63"/>
      <c r="AE3" s="63"/>
      <c r="AF3" s="63"/>
      <c r="AG3" s="64"/>
      <c r="AH3" s="132"/>
    </row>
    <row r="4" spans="1:34" x14ac:dyDescent="0.25">
      <c r="A4" s="1">
        <v>1</v>
      </c>
      <c r="B4" s="2" t="s">
        <v>7</v>
      </c>
      <c r="C4" s="28">
        <v>-729.94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61.059999999999945</v>
      </c>
    </row>
    <row r="5" spans="1:34" x14ac:dyDescent="0.25">
      <c r="A5" s="10">
        <v>2</v>
      </c>
      <c r="B5" s="11" t="s">
        <v>9</v>
      </c>
      <c r="C5" s="28">
        <v>1233.1599999999999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768.15999999999985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1988.6100000000001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1802.6100000000001</v>
      </c>
    </row>
    <row r="8" spans="1:34" x14ac:dyDescent="0.25">
      <c r="A8" s="10">
        <v>5</v>
      </c>
      <c r="B8" s="11" t="s">
        <v>12</v>
      </c>
      <c r="C8" s="28">
        <v>-1427.37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270.63000000000011</v>
      </c>
    </row>
    <row r="9" spans="1:34" x14ac:dyDescent="0.25">
      <c r="A9" s="10">
        <v>6</v>
      </c>
      <c r="B9" s="11" t="s">
        <v>13</v>
      </c>
      <c r="C9" s="28">
        <v>-2893.39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-795.38999999999987</v>
      </c>
    </row>
    <row r="10" spans="1:34" x14ac:dyDescent="0.25">
      <c r="A10" s="10">
        <v>7</v>
      </c>
      <c r="B10" s="11" t="s">
        <v>14</v>
      </c>
      <c r="C10" s="28">
        <v>1679.44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28">
        <v>-2880.22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-89.2199999999998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-275.11999999999989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701.88000000000011</v>
      </c>
    </row>
    <row r="14" spans="1:34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975.11999999999989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366.11999999999989</v>
      </c>
    </row>
    <row r="16" spans="1:34" x14ac:dyDescent="0.25">
      <c r="A16" s="10">
        <v>13</v>
      </c>
      <c r="B16" s="11" t="s">
        <v>20</v>
      </c>
      <c r="C16" s="28">
        <v>959.11999999999989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215.11999999999989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28">
        <v>447.78999999999996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-203.21000000000004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28">
        <v>96.409999999999854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294.40999999999985</v>
      </c>
    </row>
    <row r="23" spans="1:34" x14ac:dyDescent="0.25">
      <c r="A23" s="10">
        <v>20</v>
      </c>
      <c r="B23" s="11" t="s">
        <v>27</v>
      </c>
      <c r="C23" s="28">
        <v>-980.77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554.23</v>
      </c>
    </row>
    <row r="24" spans="1:34" x14ac:dyDescent="0.25">
      <c r="A24" s="10">
        <v>21</v>
      </c>
      <c r="B24" s="11" t="s">
        <v>28</v>
      </c>
      <c r="C24" s="28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28">
        <v>763.51000000000022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-631.48999999999978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28">
        <v>-1085.5299999999997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-480.52999999999975</v>
      </c>
    </row>
    <row r="29" spans="1:34" x14ac:dyDescent="0.25">
      <c r="A29" s="10">
        <v>26</v>
      </c>
      <c r="B29" s="11" t="s">
        <v>33</v>
      </c>
      <c r="C29" s="28">
        <v>-105.97000000000003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301.02999999999997</v>
      </c>
    </row>
    <row r="30" spans="1:34" ht="15.75" thickBot="1" x14ac:dyDescent="0.3">
      <c r="A30" s="13">
        <v>27</v>
      </c>
      <c r="B30" s="14" t="s">
        <v>34</v>
      </c>
      <c r="C30" s="28">
        <v>640.57999999999993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-568.42000000000007</v>
      </c>
    </row>
    <row r="31" spans="1:34" ht="15.75" thickBot="1" x14ac:dyDescent="0.3">
      <c r="A31" s="122" t="s">
        <v>38</v>
      </c>
      <c r="B31" s="122"/>
      <c r="C31" s="122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23" t="s">
        <v>36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1"/>
      <c r="AH34" s="25">
        <f>SUM(AH4:AH30)</f>
        <v>3158.4300000000003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="85" zoomScaleNormal="85" workbookViewId="0">
      <selection activeCell="AA27" sqref="AA27"/>
    </sheetView>
  </sheetViews>
  <sheetFormatPr defaultRowHeight="15" x14ac:dyDescent="0.2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 x14ac:dyDescent="0.3"/>
    <row r="2" spans="1:28" ht="15.75" thickBot="1" x14ac:dyDescent="0.3">
      <c r="E2" s="107" t="s">
        <v>42</v>
      </c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</row>
    <row r="3" spans="1:28" ht="15" customHeight="1" thickBot="1" x14ac:dyDescent="0.3">
      <c r="A3" s="108" t="s">
        <v>0</v>
      </c>
      <c r="B3" s="109" t="s">
        <v>1</v>
      </c>
      <c r="C3" s="110" t="s">
        <v>40</v>
      </c>
      <c r="D3" s="111" t="s">
        <v>2</v>
      </c>
      <c r="E3" s="113" t="s">
        <v>3</v>
      </c>
      <c r="F3" s="114"/>
      <c r="G3" s="114"/>
      <c r="H3" s="114"/>
      <c r="I3" s="115"/>
      <c r="J3" s="116" t="s">
        <v>2</v>
      </c>
      <c r="K3" s="118" t="s">
        <v>4</v>
      </c>
      <c r="L3" s="118"/>
      <c r="M3" s="118"/>
      <c r="N3" s="118"/>
      <c r="O3" s="118"/>
      <c r="P3" s="119" t="s">
        <v>2</v>
      </c>
      <c r="Q3" s="118" t="s">
        <v>5</v>
      </c>
      <c r="R3" s="118"/>
      <c r="S3" s="118"/>
      <c r="T3" s="118"/>
      <c r="U3" s="118"/>
      <c r="V3" s="119" t="s">
        <v>2</v>
      </c>
      <c r="W3" s="118" t="s">
        <v>6</v>
      </c>
      <c r="X3" s="118"/>
      <c r="Y3" s="118"/>
      <c r="Z3" s="118"/>
      <c r="AA3" s="121"/>
      <c r="AB3" s="103" t="s">
        <v>41</v>
      </c>
    </row>
    <row r="4" spans="1:28" ht="15.75" thickBot="1" x14ac:dyDescent="0.3">
      <c r="A4" s="108"/>
      <c r="B4" s="109"/>
      <c r="C4" s="108"/>
      <c r="D4" s="112"/>
      <c r="E4" s="74"/>
      <c r="F4" s="75"/>
      <c r="G4" s="54">
        <v>9</v>
      </c>
      <c r="H4" s="54">
        <v>10</v>
      </c>
      <c r="I4" s="55">
        <v>11</v>
      </c>
      <c r="J4" s="117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20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20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04"/>
    </row>
    <row r="5" spans="1:28" ht="15.75" customHeight="1" x14ac:dyDescent="0.25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 x14ac:dyDescent="0.25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 x14ac:dyDescent="0.25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 x14ac:dyDescent="0.25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 x14ac:dyDescent="0.25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 x14ac:dyDescent="0.25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 x14ac:dyDescent="0.25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 x14ac:dyDescent="0.25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 x14ac:dyDescent="0.25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 x14ac:dyDescent="0.25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 x14ac:dyDescent="0.25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 x14ac:dyDescent="0.25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 x14ac:dyDescent="0.25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 x14ac:dyDescent="0.25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 x14ac:dyDescent="0.25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 x14ac:dyDescent="0.25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 x14ac:dyDescent="0.25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 x14ac:dyDescent="0.3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 x14ac:dyDescent="0.3">
      <c r="A33" s="105" t="s">
        <v>35</v>
      </c>
      <c r="B33" s="105"/>
      <c r="C33" s="105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 x14ac:dyDescent="0.3">
      <c r="B35" s="23"/>
      <c r="C35" s="23"/>
    </row>
    <row r="36" spans="1:29" ht="19.5" thickBot="1" x14ac:dyDescent="0.35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24"/>
      <c r="X36" s="51"/>
      <c r="AB36" s="25">
        <f>SUM(AB5:AB35)</f>
        <v>16545.21000000001</v>
      </c>
    </row>
    <row r="37" spans="1:29" ht="18.75" x14ac:dyDescent="0.25">
      <c r="A37" s="26"/>
      <c r="B37" s="27"/>
      <c r="C37" s="27"/>
    </row>
    <row r="38" spans="1:29" ht="18.75" x14ac:dyDescent="0.25">
      <c r="B38" s="27"/>
      <c r="C38" s="27"/>
    </row>
    <row r="39" spans="1:29" ht="15" customHeight="1" x14ac:dyDescent="0.25">
      <c r="B39" s="27"/>
      <c r="C39" s="27"/>
    </row>
    <row r="40" spans="1:29" ht="18.75" x14ac:dyDescent="0.25">
      <c r="B40" s="27"/>
      <c r="C40" s="27"/>
    </row>
    <row r="41" spans="1:29" x14ac:dyDescent="0.25">
      <c r="B41" s="23"/>
      <c r="C41" s="23"/>
    </row>
    <row r="42" spans="1:29" x14ac:dyDescent="0.25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"/>
  <sheetViews>
    <sheetView zoomScale="85" zoomScaleNormal="85" workbookViewId="0">
      <selection activeCell="K5" sqref="K5"/>
    </sheetView>
  </sheetViews>
  <sheetFormatPr defaultRowHeight="15" x14ac:dyDescent="0.2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 x14ac:dyDescent="0.3"/>
    <row r="2" spans="1:30" ht="15.75" thickBot="1" x14ac:dyDescent="0.3">
      <c r="E2" s="124" t="s">
        <v>43</v>
      </c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6"/>
    </row>
    <row r="3" spans="1:30" ht="15" customHeight="1" thickBot="1" x14ac:dyDescent="0.3">
      <c r="A3" s="108" t="s">
        <v>0</v>
      </c>
      <c r="B3" s="109" t="s">
        <v>1</v>
      </c>
      <c r="C3" s="127" t="s">
        <v>41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8" t="s">
        <v>2</v>
      </c>
      <c r="W3" s="130" t="s">
        <v>6</v>
      </c>
      <c r="X3" s="118"/>
      <c r="Y3" s="118"/>
      <c r="Z3" s="118"/>
      <c r="AA3" s="121"/>
      <c r="AB3" s="131" t="s">
        <v>45</v>
      </c>
    </row>
    <row r="4" spans="1:30" ht="15.75" thickBot="1" x14ac:dyDescent="0.3">
      <c r="A4" s="108"/>
      <c r="B4" s="109"/>
      <c r="C4" s="109"/>
      <c r="D4" s="108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2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20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20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32"/>
    </row>
    <row r="5" spans="1:30" ht="15.75" customHeight="1" x14ac:dyDescent="0.25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 x14ac:dyDescent="0.25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 x14ac:dyDescent="0.25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 x14ac:dyDescent="0.25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 x14ac:dyDescent="0.25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 x14ac:dyDescent="0.25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 x14ac:dyDescent="0.25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 x14ac:dyDescent="0.25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 x14ac:dyDescent="0.25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 x14ac:dyDescent="0.25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 x14ac:dyDescent="0.25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 x14ac:dyDescent="0.25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 x14ac:dyDescent="0.25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 x14ac:dyDescent="0.25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 x14ac:dyDescent="0.25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 x14ac:dyDescent="0.25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 x14ac:dyDescent="0.25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 x14ac:dyDescent="0.25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 x14ac:dyDescent="0.25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 x14ac:dyDescent="0.25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 x14ac:dyDescent="0.25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 x14ac:dyDescent="0.25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 x14ac:dyDescent="0.25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 x14ac:dyDescent="0.25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 x14ac:dyDescent="0.25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 x14ac:dyDescent="0.25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 x14ac:dyDescent="0.25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 x14ac:dyDescent="0.3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 x14ac:dyDescent="0.3">
      <c r="A33" s="122" t="s">
        <v>38</v>
      </c>
      <c r="B33" s="122"/>
      <c r="C33" s="122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 x14ac:dyDescent="0.3">
      <c r="B35" s="23"/>
      <c r="C35" s="23"/>
    </row>
    <row r="36" spans="1:30" ht="19.5" thickBot="1" x14ac:dyDescent="0.35">
      <c r="A36" s="123" t="s">
        <v>39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11649.050000000007</v>
      </c>
    </row>
    <row r="37" spans="1:30" ht="18.75" x14ac:dyDescent="0.25">
      <c r="A37" s="26"/>
      <c r="B37" s="27"/>
      <c r="C37" s="27"/>
    </row>
    <row r="38" spans="1:30" ht="18.75" x14ac:dyDescent="0.25">
      <c r="B38" s="27"/>
      <c r="C38" s="27"/>
    </row>
    <row r="39" spans="1:30" ht="15" customHeight="1" x14ac:dyDescent="0.25">
      <c r="B39" s="27"/>
      <c r="C39" s="27"/>
    </row>
    <row r="40" spans="1:30" ht="18.75" x14ac:dyDescent="0.25">
      <c r="B40" s="27"/>
      <c r="C40" s="27"/>
    </row>
    <row r="41" spans="1:30" x14ac:dyDescent="0.25">
      <c r="B41" s="23"/>
      <c r="C41" s="23"/>
    </row>
    <row r="42" spans="1:30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3" t="s">
        <v>44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 x14ac:dyDescent="0.3">
      <c r="A3" s="108" t="s">
        <v>0</v>
      </c>
      <c r="B3" s="109" t="s">
        <v>1</v>
      </c>
      <c r="C3" s="127" t="s">
        <v>45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46</v>
      </c>
    </row>
    <row r="4" spans="1:28" ht="15.75" thickBot="1" x14ac:dyDescent="0.3">
      <c r="A4" s="108"/>
      <c r="B4" s="109"/>
      <c r="C4" s="109"/>
      <c r="D4" s="108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20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20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20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32"/>
    </row>
    <row r="5" spans="1:28" ht="15.75" customHeight="1" x14ac:dyDescent="0.25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 x14ac:dyDescent="0.25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 x14ac:dyDescent="0.25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 x14ac:dyDescent="0.25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 x14ac:dyDescent="0.25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 x14ac:dyDescent="0.25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 x14ac:dyDescent="0.25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 x14ac:dyDescent="0.25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 x14ac:dyDescent="0.25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 x14ac:dyDescent="0.25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 x14ac:dyDescent="0.25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 x14ac:dyDescent="0.25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 x14ac:dyDescent="0.25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 x14ac:dyDescent="0.25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 x14ac:dyDescent="0.25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 x14ac:dyDescent="0.25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 x14ac:dyDescent="0.25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 x14ac:dyDescent="0.25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 x14ac:dyDescent="0.3">
      <c r="A33" s="122" t="s">
        <v>38</v>
      </c>
      <c r="B33" s="122"/>
      <c r="C33" s="122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2460.330000000009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3" t="s">
        <v>47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 x14ac:dyDescent="0.3">
      <c r="A3" s="108" t="s">
        <v>0</v>
      </c>
      <c r="B3" s="109" t="s">
        <v>1</v>
      </c>
      <c r="C3" s="127" t="s">
        <v>46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49</v>
      </c>
    </row>
    <row r="4" spans="1:28" ht="15.75" thickBot="1" x14ac:dyDescent="0.3">
      <c r="A4" s="108"/>
      <c r="B4" s="109"/>
      <c r="C4" s="109"/>
      <c r="D4" s="108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20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20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20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32"/>
    </row>
    <row r="5" spans="1:28" ht="15.75" customHeight="1" x14ac:dyDescent="0.25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 x14ac:dyDescent="0.25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 x14ac:dyDescent="0.25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 x14ac:dyDescent="0.25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 x14ac:dyDescent="0.25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 x14ac:dyDescent="0.25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 x14ac:dyDescent="0.25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 x14ac:dyDescent="0.25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 x14ac:dyDescent="0.25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 x14ac:dyDescent="0.25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 x14ac:dyDescent="0.25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 x14ac:dyDescent="0.25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 x14ac:dyDescent="0.25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 x14ac:dyDescent="0.25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 x14ac:dyDescent="0.25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 x14ac:dyDescent="0.25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 x14ac:dyDescent="0.25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 x14ac:dyDescent="0.3">
      <c r="A33" s="122" t="s">
        <v>38</v>
      </c>
      <c r="B33" s="122"/>
      <c r="C33" s="122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-3854.2699999999904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C37" sqref="A1:AC3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3" t="s">
        <v>48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 x14ac:dyDescent="0.3">
      <c r="A3" s="108" t="s">
        <v>0</v>
      </c>
      <c r="B3" s="109" t="s">
        <v>1</v>
      </c>
      <c r="C3" s="127" t="s">
        <v>49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50</v>
      </c>
    </row>
    <row r="4" spans="1:28" ht="15.75" thickBot="1" x14ac:dyDescent="0.3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32"/>
    </row>
    <row r="5" spans="1:28" ht="15.75" customHeight="1" x14ac:dyDescent="0.25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 x14ac:dyDescent="0.3">
      <c r="A33" s="122" t="s">
        <v>38</v>
      </c>
      <c r="B33" s="122"/>
      <c r="C33" s="122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K24" sqref="AK24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8" t="s">
        <v>51</v>
      </c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40"/>
    </row>
    <row r="3" spans="1:28" ht="15" customHeight="1" thickBot="1" x14ac:dyDescent="0.3">
      <c r="A3" s="108" t="s">
        <v>0</v>
      </c>
      <c r="B3" s="109" t="s">
        <v>1</v>
      </c>
      <c r="C3" s="127" t="s">
        <v>50</v>
      </c>
      <c r="D3" s="108" t="s">
        <v>2</v>
      </c>
      <c r="E3" s="141" t="s">
        <v>37</v>
      </c>
      <c r="F3" s="142"/>
      <c r="G3" s="142"/>
      <c r="H3" s="142"/>
      <c r="I3" s="142"/>
      <c r="J3" s="143" t="s">
        <v>2</v>
      </c>
      <c r="K3" s="142" t="s">
        <v>4</v>
      </c>
      <c r="L3" s="142"/>
      <c r="M3" s="142"/>
      <c r="N3" s="142"/>
      <c r="O3" s="142"/>
      <c r="P3" s="143" t="s">
        <v>2</v>
      </c>
      <c r="Q3" s="142" t="s">
        <v>5</v>
      </c>
      <c r="R3" s="142"/>
      <c r="S3" s="142"/>
      <c r="T3" s="142"/>
      <c r="U3" s="142"/>
      <c r="V3" s="143" t="s">
        <v>2</v>
      </c>
      <c r="W3" s="144" t="s">
        <v>6</v>
      </c>
      <c r="X3" s="144"/>
      <c r="Y3" s="144"/>
      <c r="Z3" s="144"/>
      <c r="AA3" s="144"/>
      <c r="AB3" s="145" t="s">
        <v>50</v>
      </c>
    </row>
    <row r="4" spans="1:28" ht="15.75" thickBot="1" x14ac:dyDescent="0.3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32"/>
    </row>
    <row r="5" spans="1:28" ht="15.75" customHeight="1" x14ac:dyDescent="0.25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 x14ac:dyDescent="0.3">
      <c r="A33" s="122" t="s">
        <v>38</v>
      </c>
      <c r="B33" s="122"/>
      <c r="C33" s="122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topLeftCell="O1" workbookViewId="0">
      <selection activeCell="AC36" sqref="A1:AC36"/>
    </sheetView>
  </sheetViews>
  <sheetFormatPr defaultRowHeight="15" x14ac:dyDescent="0.25"/>
  <cols>
    <col min="1" max="1" width="5.28515625" customWidth="1"/>
    <col min="2" max="2" width="19.42578125" customWidth="1"/>
  </cols>
  <sheetData>
    <row r="1" spans="1:28" ht="15.75" thickBot="1" x14ac:dyDescent="0.3"/>
    <row r="2" spans="1:28" ht="15.75" thickBot="1" x14ac:dyDescent="0.3">
      <c r="E2" s="133" t="s">
        <v>54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customHeight="1" thickBot="1" x14ac:dyDescent="0.3">
      <c r="A3" s="108" t="s">
        <v>0</v>
      </c>
      <c r="B3" s="109" t="s">
        <v>1</v>
      </c>
      <c r="C3" s="127" t="s">
        <v>50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53</v>
      </c>
    </row>
    <row r="4" spans="1:28" ht="15.75" thickBot="1" x14ac:dyDescent="0.3">
      <c r="A4" s="108"/>
      <c r="B4" s="109"/>
      <c r="C4" s="109"/>
      <c r="D4" s="108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2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2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20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32"/>
    </row>
    <row r="5" spans="1:28" x14ac:dyDescent="0.25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 x14ac:dyDescent="0.25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 x14ac:dyDescent="0.25">
      <c r="A7" s="10">
        <v>3</v>
      </c>
      <c r="B7" s="11" t="s">
        <v>10</v>
      </c>
      <c r="C7" s="28">
        <f>'АПРЕЛЬ 2013'!AB8</f>
        <v>482.8400000000002</v>
      </c>
      <c r="D7" s="30"/>
      <c r="E7" s="101"/>
      <c r="F7" s="4">
        <v>93</v>
      </c>
      <c r="G7" s="4">
        <v>93</v>
      </c>
      <c r="H7" s="4">
        <v>93</v>
      </c>
      <c r="I7" s="101"/>
      <c r="J7" s="6"/>
      <c r="K7" s="101"/>
      <c r="L7" s="101"/>
      <c r="M7" s="101"/>
      <c r="N7" s="4">
        <v>93</v>
      </c>
      <c r="O7" s="101"/>
      <c r="P7" s="6"/>
      <c r="Q7" s="4">
        <v>93</v>
      </c>
      <c r="R7" s="4">
        <v>93</v>
      </c>
      <c r="S7" s="101"/>
      <c r="T7" s="4">
        <v>93</v>
      </c>
      <c r="U7" s="4">
        <v>93</v>
      </c>
      <c r="V7" s="6"/>
      <c r="W7" s="4">
        <v>93</v>
      </c>
      <c r="X7" s="4">
        <v>93</v>
      </c>
      <c r="Y7" s="101"/>
      <c r="Z7" s="4">
        <v>93</v>
      </c>
      <c r="AA7" s="4">
        <v>93</v>
      </c>
      <c r="AB7" s="66">
        <f t="shared" si="0"/>
        <v>-633.15999999999985</v>
      </c>
    </row>
    <row r="8" spans="1:28" x14ac:dyDescent="0.25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 x14ac:dyDescent="0.25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 x14ac:dyDescent="0.25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 x14ac:dyDescent="0.25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 x14ac:dyDescent="0.25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 x14ac:dyDescent="0.25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 x14ac:dyDescent="0.25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 x14ac:dyDescent="0.25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 x14ac:dyDescent="0.25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 x14ac:dyDescent="0.25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 x14ac:dyDescent="0.25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4">
        <v>93</v>
      </c>
      <c r="L18" s="4">
        <v>93</v>
      </c>
      <c r="M18" s="4">
        <v>93</v>
      </c>
      <c r="N18" s="4">
        <v>93</v>
      </c>
      <c r="O18" s="4">
        <v>93</v>
      </c>
      <c r="P18" s="6"/>
      <c r="Q18" s="4">
        <v>93</v>
      </c>
      <c r="R18" s="4">
        <v>93</v>
      </c>
      <c r="S18" s="4">
        <v>93</v>
      </c>
      <c r="T18" s="4">
        <v>93</v>
      </c>
      <c r="U18" s="4">
        <v>93</v>
      </c>
      <c r="V18" s="6"/>
      <c r="W18" s="4">
        <v>93</v>
      </c>
      <c r="X18" s="4">
        <v>93</v>
      </c>
      <c r="Y18" s="4">
        <v>93</v>
      </c>
      <c r="Z18" s="4">
        <v>93</v>
      </c>
      <c r="AA18" s="4">
        <v>93</v>
      </c>
      <c r="AB18" s="66">
        <f t="shared" si="0"/>
        <v>-1395</v>
      </c>
    </row>
    <row r="19" spans="1:29" x14ac:dyDescent="0.25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4">
        <v>93</v>
      </c>
      <c r="H19" s="4">
        <v>93</v>
      </c>
      <c r="I19" s="101"/>
      <c r="J19" s="6"/>
      <c r="K19" s="4">
        <v>93</v>
      </c>
      <c r="L19" s="4">
        <v>93</v>
      </c>
      <c r="M19" s="4">
        <v>93</v>
      </c>
      <c r="N19" s="4">
        <v>93</v>
      </c>
      <c r="O19" s="4">
        <v>93</v>
      </c>
      <c r="P19" s="6"/>
      <c r="Q19" s="4">
        <v>93</v>
      </c>
      <c r="R19" s="4">
        <v>93</v>
      </c>
      <c r="S19" s="4">
        <v>93</v>
      </c>
      <c r="T19" s="4">
        <v>93</v>
      </c>
      <c r="U19" s="4">
        <v>93</v>
      </c>
      <c r="V19" s="6"/>
      <c r="W19" s="4">
        <v>93</v>
      </c>
      <c r="X19" s="4">
        <v>93</v>
      </c>
      <c r="Y19" s="4">
        <v>93</v>
      </c>
      <c r="Z19" s="4">
        <v>93</v>
      </c>
      <c r="AA19" s="4">
        <v>93</v>
      </c>
      <c r="AB19" s="66">
        <f t="shared" si="0"/>
        <v>-1581</v>
      </c>
    </row>
    <row r="20" spans="1:29" x14ac:dyDescent="0.25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4">
        <v>93</v>
      </c>
      <c r="G20" s="4">
        <v>93</v>
      </c>
      <c r="H20" s="4">
        <v>93</v>
      </c>
      <c r="I20" s="4">
        <v>93</v>
      </c>
      <c r="J20" s="6"/>
      <c r="K20" s="4">
        <v>93</v>
      </c>
      <c r="L20" s="4">
        <v>93</v>
      </c>
      <c r="M20" s="4">
        <v>93</v>
      </c>
      <c r="N20" s="4">
        <v>93</v>
      </c>
      <c r="O20" s="4">
        <v>93</v>
      </c>
      <c r="P20" s="6"/>
      <c r="Q20" s="4">
        <v>93</v>
      </c>
      <c r="R20" s="4">
        <v>93</v>
      </c>
      <c r="S20" s="4">
        <v>93</v>
      </c>
      <c r="T20" s="4">
        <v>93</v>
      </c>
      <c r="U20" s="4">
        <v>93</v>
      </c>
      <c r="V20" s="6"/>
      <c r="W20" s="4">
        <v>93</v>
      </c>
      <c r="X20" s="4">
        <v>93</v>
      </c>
      <c r="Y20" s="4">
        <v>93</v>
      </c>
      <c r="Z20" s="4">
        <v>93</v>
      </c>
      <c r="AA20" s="4">
        <v>93</v>
      </c>
      <c r="AB20" s="66">
        <f t="shared" si="0"/>
        <v>-1767</v>
      </c>
    </row>
    <row r="21" spans="1:29" x14ac:dyDescent="0.25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 x14ac:dyDescent="0.25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 x14ac:dyDescent="0.25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 x14ac:dyDescent="0.25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 x14ac:dyDescent="0.25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 x14ac:dyDescent="0.25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4">
        <v>93</v>
      </c>
      <c r="H27" s="101"/>
      <c r="I27" s="101"/>
      <c r="J27" s="6"/>
      <c r="K27" s="101"/>
      <c r="L27" s="4">
        <v>93</v>
      </c>
      <c r="M27" s="101"/>
      <c r="N27" s="101"/>
      <c r="O27" s="4">
        <v>93</v>
      </c>
      <c r="P27" s="6"/>
      <c r="Q27" s="101"/>
      <c r="R27" s="4">
        <v>93</v>
      </c>
      <c r="S27" s="4">
        <v>93</v>
      </c>
      <c r="T27" s="101"/>
      <c r="U27" s="101"/>
      <c r="V27" s="6"/>
      <c r="W27" s="101"/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-837</v>
      </c>
    </row>
    <row r="28" spans="1:29" x14ac:dyDescent="0.25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 x14ac:dyDescent="0.25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 x14ac:dyDescent="0.25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 x14ac:dyDescent="0.3">
      <c r="A31" s="13">
        <v>27</v>
      </c>
      <c r="B31" s="14" t="s">
        <v>34</v>
      </c>
      <c r="C31" s="28">
        <v>-47.42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301.58000000000004</v>
      </c>
    </row>
    <row r="32" spans="1:29" ht="15.75" thickBot="1" x14ac:dyDescent="0.3">
      <c r="A32" s="122" t="s">
        <v>38</v>
      </c>
      <c r="B32" s="122"/>
      <c r="C32" s="122"/>
      <c r="D32" s="15"/>
      <c r="E32" s="16">
        <f>SUM(E5:E31)</f>
        <v>0</v>
      </c>
      <c r="F32" s="16">
        <f>SUM(F5:F31)</f>
        <v>1302</v>
      </c>
      <c r="G32" s="16">
        <f>SUM(G5:G31)</f>
        <v>1860</v>
      </c>
      <c r="H32" s="16">
        <f>SUM(H5:H31)</f>
        <v>1767</v>
      </c>
      <c r="I32" s="16">
        <f>SUM(I5:I31)</f>
        <v>558</v>
      </c>
      <c r="J32" s="17"/>
      <c r="K32" s="16">
        <f>SUM(K5:K31)</f>
        <v>1767</v>
      </c>
      <c r="L32" s="16">
        <f>SUM(L5:L31)</f>
        <v>1767</v>
      </c>
      <c r="M32" s="16">
        <f>SUM(M5:M31)</f>
        <v>1953</v>
      </c>
      <c r="N32" s="16">
        <f>SUM(N5:N31)</f>
        <v>1860</v>
      </c>
      <c r="O32" s="16">
        <f>SUM(O5:O31)</f>
        <v>1767</v>
      </c>
      <c r="P32" s="17"/>
      <c r="Q32" s="16">
        <f>SUM(Q5:Q31)</f>
        <v>1767</v>
      </c>
      <c r="R32" s="16">
        <f>SUM(R5:R31)</f>
        <v>1860</v>
      </c>
      <c r="S32" s="16">
        <f>SUM(S5:S31)</f>
        <v>1860</v>
      </c>
      <c r="T32" s="16">
        <f>SUM(T5:T31)</f>
        <v>1581</v>
      </c>
      <c r="U32" s="16">
        <f>SUM(U5:U31)</f>
        <v>2046</v>
      </c>
      <c r="V32" s="17"/>
      <c r="W32" s="16">
        <f>SUM(W5:W31)</f>
        <v>1488</v>
      </c>
      <c r="X32" s="16">
        <f>SUM(X5:X31)</f>
        <v>1581</v>
      </c>
      <c r="Y32" s="16">
        <f t="shared" ref="Y32:Z32" si="1">SUM(Y5:Y31)</f>
        <v>1674</v>
      </c>
      <c r="Z32" s="16">
        <f t="shared" si="1"/>
        <v>1674</v>
      </c>
      <c r="AA32" s="16">
        <f>SUM(AA5:AA31)</f>
        <v>1488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10581.440000000002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5"/>
  <sheetViews>
    <sheetView topLeftCell="S1" workbookViewId="0">
      <selection activeCell="AH34" sqref="A1:AH34"/>
    </sheetView>
  </sheetViews>
  <sheetFormatPr defaultRowHeight="15" x14ac:dyDescent="0.25"/>
  <cols>
    <col min="2" max="2" width="21.28515625" customWidth="1"/>
    <col min="26" max="26" width="7.85546875" customWidth="1"/>
    <col min="27" max="27" width="7.28515625" customWidth="1"/>
    <col min="32" max="32" width="7.85546875" customWidth="1"/>
    <col min="33" max="33" width="7.28515625" customWidth="1"/>
  </cols>
  <sheetData>
    <row r="1" spans="1:34" ht="15.75" thickBot="1" x14ac:dyDescent="0.3">
      <c r="E1" s="133" t="s">
        <v>57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5"/>
    </row>
    <row r="2" spans="1:34" ht="15.75" thickBot="1" x14ac:dyDescent="0.3">
      <c r="A2" s="108" t="s">
        <v>0</v>
      </c>
      <c r="B2" s="109" t="s">
        <v>1</v>
      </c>
      <c r="C2" s="127" t="s">
        <v>55</v>
      </c>
      <c r="D2" s="108" t="s">
        <v>2</v>
      </c>
      <c r="E2" s="128" t="s">
        <v>37</v>
      </c>
      <c r="F2" s="129"/>
      <c r="G2" s="129"/>
      <c r="H2" s="129"/>
      <c r="I2" s="129"/>
      <c r="J2" s="109" t="s">
        <v>2</v>
      </c>
      <c r="K2" s="129" t="s">
        <v>4</v>
      </c>
      <c r="L2" s="129"/>
      <c r="M2" s="129"/>
      <c r="N2" s="129"/>
      <c r="O2" s="129"/>
      <c r="P2" s="109" t="s">
        <v>2</v>
      </c>
      <c r="Q2" s="129" t="s">
        <v>5</v>
      </c>
      <c r="R2" s="129"/>
      <c r="S2" s="129"/>
      <c r="T2" s="129"/>
      <c r="U2" s="129"/>
      <c r="V2" s="109" t="s">
        <v>2</v>
      </c>
      <c r="W2" s="136" t="s">
        <v>6</v>
      </c>
      <c r="X2" s="136"/>
      <c r="Y2" s="136"/>
      <c r="Z2" s="136"/>
      <c r="AA2" s="136"/>
      <c r="AB2" s="109" t="s">
        <v>2</v>
      </c>
      <c r="AC2" s="146" t="s">
        <v>58</v>
      </c>
      <c r="AD2" s="136"/>
      <c r="AE2" s="136"/>
      <c r="AF2" s="136"/>
      <c r="AG2" s="136"/>
      <c r="AH2" s="137" t="s">
        <v>56</v>
      </c>
    </row>
    <row r="3" spans="1:34" ht="15.75" thickBot="1" x14ac:dyDescent="0.3">
      <c r="A3" s="108"/>
      <c r="B3" s="109"/>
      <c r="C3" s="109"/>
      <c r="D3" s="108"/>
      <c r="E3" s="59">
        <v>1</v>
      </c>
      <c r="F3" s="60">
        <v>2</v>
      </c>
      <c r="G3" s="60">
        <v>3</v>
      </c>
      <c r="H3" s="60">
        <v>4</v>
      </c>
      <c r="I3" s="61"/>
      <c r="J3" s="120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20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20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20"/>
      <c r="AC3" s="62">
        <v>28</v>
      </c>
      <c r="AD3" s="63">
        <v>29</v>
      </c>
      <c r="AE3" s="63">
        <v>30</v>
      </c>
      <c r="AF3" s="63">
        <v>31</v>
      </c>
      <c r="AG3" s="64">
        <v>0</v>
      </c>
      <c r="AH3" s="132"/>
    </row>
    <row r="4" spans="1:34" x14ac:dyDescent="0.25">
      <c r="A4" s="1">
        <v>1</v>
      </c>
      <c r="B4" s="2" t="s">
        <v>7</v>
      </c>
      <c r="C4" s="28">
        <v>756.06</v>
      </c>
      <c r="D4" s="29">
        <v>1000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547.05999999999995</v>
      </c>
    </row>
    <row r="5" spans="1:34" x14ac:dyDescent="0.25">
      <c r="A5" s="10">
        <v>2</v>
      </c>
      <c r="B5" s="11" t="s">
        <v>9</v>
      </c>
      <c r="C5" s="28">
        <v>860.16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4">
        <v>93</v>
      </c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4">
        <v>93</v>
      </c>
      <c r="AB5" s="6"/>
      <c r="AC5" s="4">
        <v>93</v>
      </c>
      <c r="AD5" s="101"/>
      <c r="AE5" s="4">
        <v>93</v>
      </c>
      <c r="AF5" s="101"/>
      <c r="AG5" s="101"/>
      <c r="AH5" s="66">
        <f t="shared" si="0"/>
        <v>1209.1599999999999</v>
      </c>
    </row>
    <row r="6" spans="1:34" x14ac:dyDescent="0.25">
      <c r="A6" s="10">
        <v>3</v>
      </c>
      <c r="B6" s="11" t="s">
        <v>10</v>
      </c>
      <c r="C6" s="28">
        <v>-633.16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4">
        <v>93</v>
      </c>
      <c r="M6" s="101"/>
      <c r="N6" s="4">
        <v>93</v>
      </c>
      <c r="O6" s="101"/>
      <c r="P6" s="6"/>
      <c r="Q6" s="4">
        <v>93</v>
      </c>
      <c r="R6" s="4">
        <v>93</v>
      </c>
      <c r="S6" s="4">
        <v>93</v>
      </c>
      <c r="T6" s="4">
        <v>93</v>
      </c>
      <c r="U6" s="4">
        <v>93</v>
      </c>
      <c r="V6" s="6"/>
      <c r="W6" s="4">
        <v>93</v>
      </c>
      <c r="X6" s="4">
        <v>93</v>
      </c>
      <c r="Y6" s="4">
        <v>93</v>
      </c>
      <c r="Z6" s="4">
        <v>93</v>
      </c>
      <c r="AA6" s="4">
        <v>93</v>
      </c>
      <c r="AB6" s="6"/>
      <c r="AC6" s="4">
        <v>93</v>
      </c>
      <c r="AD6" s="4">
        <v>93</v>
      </c>
      <c r="AE6" s="101"/>
      <c r="AF6" s="4">
        <v>93</v>
      </c>
      <c r="AG6" s="101"/>
      <c r="AH6" s="66">
        <f t="shared" si="0"/>
        <v>-1842.1599999999999</v>
      </c>
    </row>
    <row r="7" spans="1:34" x14ac:dyDescent="0.25">
      <c r="A7" s="10">
        <v>4</v>
      </c>
      <c r="B7" s="11" t="s">
        <v>11</v>
      </c>
      <c r="C7" s="28">
        <v>5150.6099999999997</v>
      </c>
      <c r="D7" s="30"/>
      <c r="E7" s="101"/>
      <c r="F7" s="4">
        <v>93</v>
      </c>
      <c r="G7" s="101"/>
      <c r="H7" s="101"/>
      <c r="I7" s="101"/>
      <c r="J7" s="6"/>
      <c r="K7" s="4">
        <v>93</v>
      </c>
      <c r="L7" s="101"/>
      <c r="M7" s="4">
        <v>93</v>
      </c>
      <c r="N7" s="101"/>
      <c r="O7" s="4">
        <v>93</v>
      </c>
      <c r="P7" s="6"/>
      <c r="Q7" s="101"/>
      <c r="R7" s="101"/>
      <c r="S7" s="101"/>
      <c r="T7" s="101"/>
      <c r="U7" s="101"/>
      <c r="V7" s="6"/>
      <c r="W7" s="101"/>
      <c r="X7" s="101"/>
      <c r="Y7" s="101"/>
      <c r="Z7" s="4">
        <v>93</v>
      </c>
      <c r="AA7" s="4">
        <v>93</v>
      </c>
      <c r="AB7" s="6"/>
      <c r="AC7" s="4">
        <v>93</v>
      </c>
      <c r="AD7" s="101"/>
      <c r="AE7" s="4">
        <v>93</v>
      </c>
      <c r="AF7" s="101"/>
      <c r="AG7" s="101"/>
      <c r="AH7" s="66">
        <f t="shared" si="0"/>
        <v>4592.6099999999997</v>
      </c>
    </row>
    <row r="8" spans="1:34" x14ac:dyDescent="0.25">
      <c r="A8" s="10">
        <v>5</v>
      </c>
      <c r="B8" s="11" t="s">
        <v>12</v>
      </c>
      <c r="C8" s="28">
        <v>567.63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101"/>
      <c r="Z8" s="101"/>
      <c r="AA8" s="101"/>
      <c r="AB8" s="6"/>
      <c r="AC8" s="101"/>
      <c r="AD8" s="4">
        <v>93</v>
      </c>
      <c r="AE8" s="4">
        <v>93</v>
      </c>
      <c r="AF8" s="101"/>
      <c r="AG8" s="101"/>
      <c r="AH8" s="66">
        <f t="shared" si="0"/>
        <v>1079.6300000000001</v>
      </c>
    </row>
    <row r="9" spans="1:34" x14ac:dyDescent="0.25">
      <c r="A9" s="10">
        <v>6</v>
      </c>
      <c r="B9" s="11" t="s">
        <v>13</v>
      </c>
      <c r="C9" s="28">
        <v>848.61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101"/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4">
        <v>93</v>
      </c>
      <c r="AF9" s="4">
        <v>93</v>
      </c>
      <c r="AG9" s="101"/>
      <c r="AH9" s="66">
        <f t="shared" si="0"/>
        <v>-732.39</v>
      </c>
    </row>
    <row r="10" spans="1:34" x14ac:dyDescent="0.25">
      <c r="A10" s="10">
        <v>7</v>
      </c>
      <c r="B10" s="11" t="s">
        <v>14</v>
      </c>
      <c r="C10" s="28">
        <v>-113.56</v>
      </c>
      <c r="D10" s="30">
        <v>1000</v>
      </c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4">
        <v>93</v>
      </c>
      <c r="AF10" s="4">
        <v>93</v>
      </c>
      <c r="AG10" s="101"/>
      <c r="AH10" s="66">
        <f t="shared" si="0"/>
        <v>-694.56</v>
      </c>
    </row>
    <row r="11" spans="1:34" x14ac:dyDescent="0.25">
      <c r="A11" s="10">
        <v>8</v>
      </c>
      <c r="B11" s="11" t="s">
        <v>15</v>
      </c>
      <c r="C11" s="28">
        <v>326.77999999999997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101"/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4">
        <v>93</v>
      </c>
      <c r="AF11" s="4">
        <v>93</v>
      </c>
      <c r="AG11" s="101"/>
      <c r="AH11" s="66">
        <f t="shared" si="0"/>
        <v>1745.7799999999997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745.88</v>
      </c>
      <c r="D13" s="30">
        <v>2000</v>
      </c>
      <c r="E13" s="4">
        <v>93</v>
      </c>
      <c r="F13" s="4">
        <v>93</v>
      </c>
      <c r="G13" s="4">
        <v>93</v>
      </c>
      <c r="H13" s="4">
        <v>93</v>
      </c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101"/>
      <c r="R13" s="101"/>
      <c r="S13" s="101"/>
      <c r="T13" s="101"/>
      <c r="U13" s="101"/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4">
        <v>93</v>
      </c>
      <c r="AF13" s="4">
        <v>93</v>
      </c>
      <c r="AG13" s="101"/>
      <c r="AH13" s="66">
        <f t="shared" si="0"/>
        <v>1536.88</v>
      </c>
    </row>
    <row r="14" spans="1:34" x14ac:dyDescent="0.25">
      <c r="A14" s="10">
        <v>11</v>
      </c>
      <c r="B14" s="11" t="s">
        <v>18</v>
      </c>
      <c r="C14" s="28">
        <v>1929.17</v>
      </c>
      <c r="D14" s="30"/>
      <c r="E14" s="101"/>
      <c r="F14" s="101"/>
      <c r="G14" s="101"/>
      <c r="H14" s="101"/>
      <c r="I14" s="101"/>
      <c r="J14" s="6"/>
      <c r="K14" s="4">
        <v>93</v>
      </c>
      <c r="L14" s="101"/>
      <c r="M14" s="101"/>
      <c r="N14" s="101"/>
      <c r="O14" s="101"/>
      <c r="P14" s="6"/>
      <c r="Q14" s="101"/>
      <c r="R14" s="101"/>
      <c r="S14" s="101"/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"/>
      <c r="AC14" s="101"/>
      <c r="AD14" s="101"/>
      <c r="AE14" s="101"/>
      <c r="AF14" s="4">
        <v>93</v>
      </c>
      <c r="AG14" s="101"/>
      <c r="AH14" s="66">
        <f t="shared" si="0"/>
        <v>1557.17</v>
      </c>
    </row>
    <row r="15" spans="1:34" x14ac:dyDescent="0.25">
      <c r="A15" s="10">
        <v>12</v>
      </c>
      <c r="B15" s="11" t="s">
        <v>19</v>
      </c>
      <c r="C15" s="28">
        <v>775.12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4">
        <v>93</v>
      </c>
      <c r="AD15" s="4">
        <v>93</v>
      </c>
      <c r="AE15" s="4">
        <v>93</v>
      </c>
      <c r="AF15" s="4">
        <v>93</v>
      </c>
      <c r="AG15" s="101"/>
      <c r="AH15" s="66">
        <f t="shared" si="0"/>
        <v>1101.1199999999999</v>
      </c>
    </row>
    <row r="16" spans="1:34" x14ac:dyDescent="0.25">
      <c r="A16" s="10">
        <v>13</v>
      </c>
      <c r="B16" s="11" t="s">
        <v>20</v>
      </c>
      <c r="C16" s="28">
        <v>1004.12</v>
      </c>
      <c r="D16" s="30">
        <v>1000</v>
      </c>
      <c r="E16" s="4">
        <v>93</v>
      </c>
      <c r="F16" s="4">
        <v>93</v>
      </c>
      <c r="G16" s="4">
        <v>93</v>
      </c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4">
        <v>93</v>
      </c>
      <c r="AF16" s="4">
        <v>93</v>
      </c>
      <c r="AG16" s="101"/>
      <c r="AH16" s="66">
        <f t="shared" si="0"/>
        <v>423.11999999999989</v>
      </c>
    </row>
    <row r="17" spans="1:35" x14ac:dyDescent="0.25">
      <c r="A17" s="10">
        <v>14</v>
      </c>
      <c r="B17" s="11" t="s">
        <v>21</v>
      </c>
      <c r="C17" s="28">
        <v>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101"/>
      <c r="AH17" s="66">
        <v>0</v>
      </c>
    </row>
    <row r="18" spans="1:35" x14ac:dyDescent="0.25">
      <c r="A18" s="10">
        <v>15</v>
      </c>
      <c r="B18" s="11" t="s">
        <v>22</v>
      </c>
      <c r="C18" s="28">
        <v>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101"/>
      <c r="AH18" s="66">
        <v>0</v>
      </c>
    </row>
    <row r="19" spans="1:35" x14ac:dyDescent="0.25">
      <c r="A19" s="10">
        <v>16</v>
      </c>
      <c r="B19" s="11" t="s">
        <v>23</v>
      </c>
      <c r="C19" s="28">
        <v>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101"/>
      <c r="AH19" s="66">
        <v>0</v>
      </c>
    </row>
    <row r="20" spans="1:35" x14ac:dyDescent="0.25">
      <c r="A20" s="10">
        <v>17</v>
      </c>
      <c r="B20" s="11" t="s">
        <v>24</v>
      </c>
      <c r="C20" s="28">
        <v>387.79</v>
      </c>
      <c r="D20" s="30"/>
      <c r="E20" s="101"/>
      <c r="F20" s="4">
        <v>93</v>
      </c>
      <c r="G20" s="101"/>
      <c r="H20" s="101"/>
      <c r="I20" s="101"/>
      <c r="J20" s="6"/>
      <c r="K20" s="101"/>
      <c r="L20" s="101"/>
      <c r="M20" s="4">
        <v>93</v>
      </c>
      <c r="N20" s="101"/>
      <c r="O20" s="4">
        <v>93</v>
      </c>
      <c r="P20" s="6"/>
      <c r="Q20" s="101"/>
      <c r="R20" s="4">
        <v>93</v>
      </c>
      <c r="S20" s="4">
        <v>93</v>
      </c>
      <c r="T20" s="4">
        <v>93</v>
      </c>
      <c r="U20" s="4">
        <v>93</v>
      </c>
      <c r="V20" s="6"/>
      <c r="W20" s="101"/>
      <c r="X20" s="101"/>
      <c r="Y20" s="4">
        <v>93</v>
      </c>
      <c r="Z20" s="4">
        <v>93</v>
      </c>
      <c r="AA20" s="4">
        <v>93</v>
      </c>
      <c r="AB20" s="6"/>
      <c r="AC20" s="4">
        <v>93</v>
      </c>
      <c r="AD20" s="101"/>
      <c r="AE20" s="4">
        <v>93</v>
      </c>
      <c r="AF20" s="101"/>
      <c r="AG20" s="101"/>
      <c r="AH20" s="66">
        <f t="shared" ref="AH20:AH30" si="1">(C20+D20+J20+P20+AB20)-(SUM(E20:I20)+SUM(K20:O20)+SUM(Q20:U20)+SUM(AC20:AG20))</f>
        <v>-449.21</v>
      </c>
    </row>
    <row r="21" spans="1:35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5" x14ac:dyDescent="0.25">
      <c r="A22" s="10">
        <v>19</v>
      </c>
      <c r="B22" s="11" t="s">
        <v>26</v>
      </c>
      <c r="C22" s="28">
        <v>2419.41</v>
      </c>
      <c r="D22" s="30">
        <v>3000</v>
      </c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4">
        <v>93</v>
      </c>
      <c r="AG22" s="101"/>
      <c r="AH22" s="66">
        <f t="shared" si="1"/>
        <v>3745.41</v>
      </c>
    </row>
    <row r="23" spans="1:35" x14ac:dyDescent="0.25">
      <c r="A23" s="10">
        <v>20</v>
      </c>
      <c r="B23" s="11" t="s">
        <v>27</v>
      </c>
      <c r="C23" s="28">
        <v>436.23</v>
      </c>
      <c r="D23" s="30"/>
      <c r="E23" s="4">
        <v>93</v>
      </c>
      <c r="F23" s="4">
        <v>93</v>
      </c>
      <c r="G23" s="4">
        <v>93</v>
      </c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101"/>
      <c r="S23" s="4">
        <v>93</v>
      </c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4">
        <v>93</v>
      </c>
      <c r="AA23" s="4">
        <v>93</v>
      </c>
      <c r="AB23" s="6"/>
      <c r="AC23" s="4">
        <v>93</v>
      </c>
      <c r="AD23" s="101"/>
      <c r="AE23" s="4">
        <v>93</v>
      </c>
      <c r="AF23" s="4">
        <v>93</v>
      </c>
      <c r="AG23" s="101"/>
      <c r="AH23" s="66">
        <f t="shared" si="1"/>
        <v>-958.77</v>
      </c>
    </row>
    <row r="24" spans="1:35" x14ac:dyDescent="0.25">
      <c r="A24" s="10">
        <v>21</v>
      </c>
      <c r="B24" s="11" t="s">
        <v>28</v>
      </c>
      <c r="C24" s="28">
        <v>-558</v>
      </c>
      <c r="D24" s="30"/>
      <c r="E24" s="101"/>
      <c r="F24" s="101"/>
      <c r="G24" s="101"/>
      <c r="H24" s="4">
        <v>93</v>
      </c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-651</v>
      </c>
    </row>
    <row r="25" spans="1:35" x14ac:dyDescent="0.25">
      <c r="A25" s="10">
        <v>22</v>
      </c>
      <c r="B25" s="11" t="s">
        <v>29</v>
      </c>
      <c r="C25" s="28">
        <v>658.51</v>
      </c>
      <c r="D25" s="30">
        <v>800</v>
      </c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4">
        <v>93</v>
      </c>
      <c r="AF25" s="4">
        <v>93</v>
      </c>
      <c r="AG25" s="101"/>
      <c r="AH25" s="66">
        <f t="shared" si="1"/>
        <v>-215.49</v>
      </c>
    </row>
    <row r="26" spans="1:35" x14ac:dyDescent="0.25">
      <c r="A26" s="10">
        <v>23</v>
      </c>
      <c r="B26" s="11" t="s">
        <v>30</v>
      </c>
      <c r="C26" s="28">
        <v>0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101"/>
      <c r="AH26" s="66">
        <f t="shared" si="1"/>
        <v>0</v>
      </c>
    </row>
    <row r="27" spans="1:35" x14ac:dyDescent="0.25">
      <c r="A27" s="10">
        <v>24</v>
      </c>
      <c r="B27" s="11" t="s">
        <v>31</v>
      </c>
      <c r="C27" s="28">
        <v>-1116</v>
      </c>
      <c r="D27" s="30"/>
      <c r="E27" s="4">
        <v>93</v>
      </c>
      <c r="F27" s="101"/>
      <c r="G27" s="4">
        <v>93</v>
      </c>
      <c r="H27" s="4">
        <v>93</v>
      </c>
      <c r="I27" s="101"/>
      <c r="J27" s="6"/>
      <c r="K27" s="4">
        <v>93</v>
      </c>
      <c r="L27" s="101"/>
      <c r="M27" s="4">
        <v>93</v>
      </c>
      <c r="N27" s="4">
        <v>93</v>
      </c>
      <c r="O27" s="4">
        <v>93</v>
      </c>
      <c r="P27" s="6"/>
      <c r="Q27" s="4">
        <v>93</v>
      </c>
      <c r="R27" s="101"/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4">
        <v>93</v>
      </c>
      <c r="Z27" s="4">
        <v>93</v>
      </c>
      <c r="AA27" s="4">
        <v>93</v>
      </c>
      <c r="AB27" s="6"/>
      <c r="AC27" s="101"/>
      <c r="AD27" s="4">
        <v>93</v>
      </c>
      <c r="AE27" s="4">
        <v>93</v>
      </c>
      <c r="AF27" s="4">
        <v>93</v>
      </c>
      <c r="AG27" s="101"/>
      <c r="AH27" s="66">
        <f t="shared" si="1"/>
        <v>-2418</v>
      </c>
    </row>
    <row r="28" spans="1:35" x14ac:dyDescent="0.25">
      <c r="A28" s="10">
        <v>25</v>
      </c>
      <c r="B28" s="11" t="s">
        <v>32</v>
      </c>
      <c r="C28" s="28">
        <v>916.47</v>
      </c>
      <c r="D28" s="30">
        <v>1600</v>
      </c>
      <c r="E28" s="4">
        <v>93</v>
      </c>
      <c r="F28" s="4">
        <v>93</v>
      </c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101"/>
      <c r="AE28" s="101"/>
      <c r="AF28" s="101"/>
      <c r="AG28" s="101"/>
      <c r="AH28" s="66">
        <f t="shared" si="1"/>
        <v>1121.4700000000003</v>
      </c>
    </row>
    <row r="29" spans="1:35" x14ac:dyDescent="0.25">
      <c r="A29" s="10">
        <v>26</v>
      </c>
      <c r="B29" s="11" t="s">
        <v>33</v>
      </c>
      <c r="C29" s="28">
        <v>498.03</v>
      </c>
      <c r="D29" s="30"/>
      <c r="E29" s="4">
        <v>93</v>
      </c>
      <c r="F29" s="101"/>
      <c r="G29" s="4">
        <v>93</v>
      </c>
      <c r="H29" s="101"/>
      <c r="I29" s="101"/>
      <c r="J29" s="6"/>
      <c r="K29" s="101"/>
      <c r="L29" s="4">
        <v>93</v>
      </c>
      <c r="M29" s="101"/>
      <c r="N29" s="4">
        <v>93</v>
      </c>
      <c r="O29" s="101"/>
      <c r="P29" s="6"/>
      <c r="Q29" s="101"/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101"/>
      <c r="Z29" s="4">
        <v>93</v>
      </c>
      <c r="AA29" s="4">
        <v>93</v>
      </c>
      <c r="AB29" s="6"/>
      <c r="AC29" s="101"/>
      <c r="AD29" s="4">
        <v>93</v>
      </c>
      <c r="AE29" s="101"/>
      <c r="AF29" s="101"/>
      <c r="AG29" s="101"/>
      <c r="AH29" s="66">
        <f t="shared" si="1"/>
        <v>-338.97</v>
      </c>
    </row>
    <row r="30" spans="1:35" ht="15.75" thickBot="1" x14ac:dyDescent="0.3">
      <c r="A30" s="13">
        <v>27</v>
      </c>
      <c r="B30" s="14" t="s">
        <v>34</v>
      </c>
      <c r="C30" s="28">
        <v>301.58</v>
      </c>
      <c r="D30" s="31">
        <v>2000</v>
      </c>
      <c r="E30" s="4">
        <v>93</v>
      </c>
      <c r="F30" s="4">
        <v>93</v>
      </c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101"/>
      <c r="Y30" s="101"/>
      <c r="Z30" s="4">
        <v>93</v>
      </c>
      <c r="AA30" s="101"/>
      <c r="AB30" s="34"/>
      <c r="AC30" s="4">
        <v>93</v>
      </c>
      <c r="AD30" s="101"/>
      <c r="AE30" s="4">
        <v>93</v>
      </c>
      <c r="AF30" s="4">
        <v>93</v>
      </c>
      <c r="AG30" s="101"/>
      <c r="AH30" s="67">
        <f t="shared" si="1"/>
        <v>720.57999999999993</v>
      </c>
    </row>
    <row r="31" spans="1:35" ht="15.75" thickBot="1" x14ac:dyDescent="0.3">
      <c r="A31" s="122" t="s">
        <v>38</v>
      </c>
      <c r="B31" s="122"/>
      <c r="C31" s="122"/>
      <c r="D31" s="15"/>
      <c r="E31" s="16">
        <f>SUM(E4:E30)</f>
        <v>1488</v>
      </c>
      <c r="F31" s="16">
        <f>SUM(F4:F30)</f>
        <v>1488</v>
      </c>
      <c r="G31" s="16">
        <f>SUM(G4:G30)</f>
        <v>1488</v>
      </c>
      <c r="H31" s="16">
        <f>SUM(H4:H30)</f>
        <v>1302</v>
      </c>
      <c r="I31" s="16">
        <f>SUM(I4:I30)</f>
        <v>0</v>
      </c>
      <c r="J31" s="17"/>
      <c r="K31" s="16">
        <f>SUM(K4:K30)</f>
        <v>1581</v>
      </c>
      <c r="L31" s="16">
        <f>SUM(L4:L30)</f>
        <v>1302</v>
      </c>
      <c r="M31" s="16">
        <f>SUM(M4:M30)</f>
        <v>1581</v>
      </c>
      <c r="N31" s="16">
        <f>SUM(N4:N30)</f>
        <v>1581</v>
      </c>
      <c r="O31" s="16">
        <f>SUM(O4:O30)</f>
        <v>1395</v>
      </c>
      <c r="P31" s="17"/>
      <c r="Q31" s="16">
        <f>SUM(Q4:Q30)</f>
        <v>1302</v>
      </c>
      <c r="R31" s="16">
        <f>SUM(R4:R30)</f>
        <v>1302</v>
      </c>
      <c r="S31" s="16">
        <f>SUM(S4:S30)</f>
        <v>1488</v>
      </c>
      <c r="T31" s="16">
        <f>SUM(T4:T30)</f>
        <v>1488</v>
      </c>
      <c r="U31" s="16">
        <f>SUM(U4:U30)</f>
        <v>1581</v>
      </c>
      <c r="V31" s="17"/>
      <c r="W31" s="16">
        <f>SUM(W4:W30)</f>
        <v>1488</v>
      </c>
      <c r="X31" s="16">
        <f>SUM(X4:X30)</f>
        <v>1302</v>
      </c>
      <c r="Y31" s="16">
        <f t="shared" ref="Y31:Z31" si="2">SUM(Y4:Y30)</f>
        <v>1302</v>
      </c>
      <c r="Z31" s="16">
        <f t="shared" si="2"/>
        <v>1581</v>
      </c>
      <c r="AA31" s="16">
        <f>SUM(AA4:AA30)</f>
        <v>1488</v>
      </c>
      <c r="AB31" s="17"/>
      <c r="AC31" s="16">
        <f>SUM(AC4:AC30)</f>
        <v>1395</v>
      </c>
      <c r="AD31" s="16">
        <f>SUM(AD4:AD30)</f>
        <v>1116</v>
      </c>
      <c r="AE31" s="16">
        <f t="shared" ref="AE31:AF31" si="3">SUM(AE4:AE30)</f>
        <v>1395</v>
      </c>
      <c r="AF31" s="16">
        <f t="shared" si="3"/>
        <v>1209</v>
      </c>
      <c r="AG31" s="16">
        <f>SUM(AG4:AG30)</f>
        <v>0</v>
      </c>
      <c r="AH31" s="18"/>
      <c r="AI31" s="19"/>
    </row>
    <row r="32" spans="1:35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  <c r="AI32" s="19"/>
    </row>
    <row r="33" spans="1:34" ht="15.75" thickBot="1" x14ac:dyDescent="0.3">
      <c r="B33" s="23"/>
      <c r="C33" s="23"/>
    </row>
    <row r="34" spans="1:34" ht="19.5" thickBot="1" x14ac:dyDescent="0.35">
      <c r="A34" s="123" t="s">
        <v>36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25">
        <f>SUM(AH4:AH30)</f>
        <v>11079.439999999999</v>
      </c>
    </row>
    <row r="35" spans="1:34" ht="18.75" x14ac:dyDescent="0.25">
      <c r="A35" s="26"/>
      <c r="B35" s="27"/>
      <c r="C35" s="27"/>
    </row>
  </sheetData>
  <mergeCells count="17">
    <mergeCell ref="AH2:AH3"/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workbookViewId="0">
      <selection activeCell="T41" sqref="T41"/>
    </sheetView>
  </sheetViews>
  <sheetFormatPr defaultRowHeight="15" x14ac:dyDescent="0.25"/>
  <cols>
    <col min="2" max="2" width="17.5703125" customWidth="1"/>
    <col min="3" max="7" width="9.140625" customWidth="1"/>
    <col min="9" max="27" width="9.140625" customWidth="1"/>
  </cols>
  <sheetData>
    <row r="1" spans="1:28" ht="15.75" thickBot="1" x14ac:dyDescent="0.3"/>
    <row r="2" spans="1:28" ht="15.75" thickBot="1" x14ac:dyDescent="0.3">
      <c r="E2" s="133" t="s">
        <v>59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thickBot="1" x14ac:dyDescent="0.3">
      <c r="A3" s="108" t="s">
        <v>0</v>
      </c>
      <c r="B3" s="109" t="s">
        <v>1</v>
      </c>
      <c r="C3" s="127" t="s">
        <v>56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60</v>
      </c>
    </row>
    <row r="4" spans="1:28" ht="15.75" thickBot="1" x14ac:dyDescent="0.3">
      <c r="A4" s="108"/>
      <c r="B4" s="109"/>
      <c r="C4" s="109"/>
      <c r="D4" s="108"/>
      <c r="E4" s="59"/>
      <c r="F4" s="60"/>
      <c r="G4" s="60"/>
      <c r="H4" s="60"/>
      <c r="I4" s="61">
        <v>1</v>
      </c>
      <c r="J4" s="12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20"/>
      <c r="Q4" s="59">
        <v>18</v>
      </c>
      <c r="R4" s="60">
        <v>19</v>
      </c>
      <c r="S4" s="60">
        <v>20</v>
      </c>
      <c r="T4" s="60">
        <v>21</v>
      </c>
      <c r="U4" s="61">
        <v>22</v>
      </c>
      <c r="V4" s="120"/>
      <c r="W4" s="62">
        <v>25</v>
      </c>
      <c r="X4" s="63">
        <v>26</v>
      </c>
      <c r="Y4" s="63">
        <v>27</v>
      </c>
      <c r="Z4" s="63">
        <v>28</v>
      </c>
      <c r="AA4" s="64">
        <v>29</v>
      </c>
      <c r="AB4" s="132"/>
    </row>
    <row r="5" spans="1:28" x14ac:dyDescent="0.25">
      <c r="A5" s="1">
        <v>1</v>
      </c>
      <c r="B5" s="2" t="s">
        <v>7</v>
      </c>
      <c r="C5" s="28">
        <v>547.05999999999995</v>
      </c>
      <c r="D5" s="29">
        <v>1000</v>
      </c>
      <c r="E5" s="101"/>
      <c r="F5" s="101"/>
      <c r="G5" s="101"/>
      <c r="H5" s="101"/>
      <c r="I5" s="101"/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245.05999999999995</v>
      </c>
    </row>
    <row r="6" spans="1:28" x14ac:dyDescent="0.25">
      <c r="A6" s="10">
        <v>2</v>
      </c>
      <c r="B6" s="11" t="s">
        <v>9</v>
      </c>
      <c r="C6" s="28">
        <v>1209.1600000000001</v>
      </c>
      <c r="D6" s="30"/>
      <c r="E6" s="101"/>
      <c r="F6" s="101"/>
      <c r="G6" s="101"/>
      <c r="H6" s="101"/>
      <c r="I6" s="4">
        <v>93</v>
      </c>
      <c r="J6" s="6"/>
      <c r="K6" s="101"/>
      <c r="L6" s="4">
        <v>93</v>
      </c>
      <c r="M6" s="4">
        <v>93</v>
      </c>
      <c r="N6" s="101"/>
      <c r="O6" s="4">
        <v>93</v>
      </c>
      <c r="P6" s="6"/>
      <c r="Q6" s="101"/>
      <c r="R6" s="101"/>
      <c r="S6" s="101"/>
      <c r="T6" s="101"/>
      <c r="U6" s="101"/>
      <c r="V6" s="6"/>
      <c r="W6" s="101"/>
      <c r="X6" s="101"/>
      <c r="Y6" s="4">
        <v>93</v>
      </c>
      <c r="Z6" s="101"/>
      <c r="AA6" s="4">
        <v>93</v>
      </c>
      <c r="AB6" s="66">
        <f t="shared" si="0"/>
        <v>651.16000000000008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4592.6099999999997</v>
      </c>
      <c r="D8" s="30"/>
      <c r="E8" s="101"/>
      <c r="F8" s="101"/>
      <c r="G8" s="101"/>
      <c r="H8" s="101"/>
      <c r="I8" s="101"/>
      <c r="J8" s="6"/>
      <c r="K8" s="101"/>
      <c r="L8" s="101"/>
      <c r="M8" s="4">
        <v>93</v>
      </c>
      <c r="N8" s="101"/>
      <c r="O8" s="101"/>
      <c r="P8" s="6"/>
      <c r="Q8" s="101"/>
      <c r="R8" s="101"/>
      <c r="S8" s="4">
        <v>93</v>
      </c>
      <c r="T8" s="101"/>
      <c r="U8" s="101"/>
      <c r="V8" s="6"/>
      <c r="W8" s="101"/>
      <c r="X8" s="101"/>
      <c r="Y8" s="4">
        <v>93</v>
      </c>
      <c r="Z8" s="101"/>
      <c r="AA8" s="101"/>
      <c r="AB8" s="66">
        <f t="shared" si="0"/>
        <v>4313.6099999999997</v>
      </c>
    </row>
    <row r="9" spans="1:28" x14ac:dyDescent="0.25">
      <c r="A9" s="10">
        <v>5</v>
      </c>
      <c r="B9" s="11" t="s">
        <v>12</v>
      </c>
      <c r="C9" s="28">
        <v>1079.6300000000001</v>
      </c>
      <c r="D9" s="30">
        <v>600</v>
      </c>
      <c r="E9" s="101"/>
      <c r="F9" s="101"/>
      <c r="G9" s="101"/>
      <c r="H9" s="101"/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191.63000000000011</v>
      </c>
    </row>
    <row r="10" spans="1:28" x14ac:dyDescent="0.25">
      <c r="A10" s="10">
        <v>6</v>
      </c>
      <c r="B10" s="11" t="s">
        <v>13</v>
      </c>
      <c r="C10" s="28">
        <v>-732.39</v>
      </c>
      <c r="D10" s="30"/>
      <c r="E10" s="101"/>
      <c r="F10" s="101"/>
      <c r="G10" s="101"/>
      <c r="H10" s="101"/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6">
        <f t="shared" si="0"/>
        <v>-2034.3899999999999</v>
      </c>
    </row>
    <row r="11" spans="1:28" x14ac:dyDescent="0.25">
      <c r="A11" s="10">
        <v>7</v>
      </c>
      <c r="B11" s="11" t="s">
        <v>14</v>
      </c>
      <c r="C11" s="28">
        <v>-694.56</v>
      </c>
      <c r="D11" s="30">
        <v>5000</v>
      </c>
      <c r="E11" s="101"/>
      <c r="F11" s="101"/>
      <c r="G11" s="101"/>
      <c r="H11" s="101"/>
      <c r="I11" s="4">
        <v>93</v>
      </c>
      <c r="J11" s="6"/>
      <c r="K11" s="4">
        <v>93</v>
      </c>
      <c r="L11" s="4">
        <v>93</v>
      </c>
      <c r="M11" s="4">
        <v>93</v>
      </c>
      <c r="N11" s="101"/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6">
        <f t="shared" si="0"/>
        <v>2910.4400000000005</v>
      </c>
    </row>
    <row r="12" spans="1:28" x14ac:dyDescent="0.25">
      <c r="A12" s="10">
        <v>8</v>
      </c>
      <c r="B12" s="11" t="s">
        <v>15</v>
      </c>
      <c r="C12" s="28">
        <v>1745.78</v>
      </c>
      <c r="D12" s="30"/>
      <c r="E12" s="101"/>
      <c r="F12" s="101"/>
      <c r="G12" s="101"/>
      <c r="H12" s="101"/>
      <c r="I12" s="4">
        <v>93</v>
      </c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257.77999999999997</v>
      </c>
    </row>
    <row r="13" spans="1:28" x14ac:dyDescent="0.25">
      <c r="A13" s="10">
        <v>9</v>
      </c>
      <c r="B13" s="11" t="s">
        <v>16</v>
      </c>
      <c r="C13" s="28">
        <f>'АПРЕЛЬ 2013'!AB14</f>
        <v>0</v>
      </c>
      <c r="D13" s="30">
        <v>200</v>
      </c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4">
        <v>93</v>
      </c>
      <c r="Z13" s="101"/>
      <c r="AA13" s="101"/>
      <c r="AB13" s="66">
        <f t="shared" si="0"/>
        <v>107</v>
      </c>
    </row>
    <row r="14" spans="1:28" x14ac:dyDescent="0.25">
      <c r="A14" s="10">
        <v>10</v>
      </c>
      <c r="B14" s="11" t="s">
        <v>17</v>
      </c>
      <c r="C14" s="28">
        <v>1536.88</v>
      </c>
      <c r="D14" s="30"/>
      <c r="E14" s="101"/>
      <c r="F14" s="101"/>
      <c r="G14" s="101"/>
      <c r="H14" s="101"/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4">
        <v>93</v>
      </c>
      <c r="AA14" s="4">
        <v>93</v>
      </c>
      <c r="AB14" s="66">
        <f t="shared" si="0"/>
        <v>48.880000000000109</v>
      </c>
    </row>
    <row r="15" spans="1:28" x14ac:dyDescent="0.25">
      <c r="A15" s="10">
        <v>11</v>
      </c>
      <c r="B15" s="11" t="s">
        <v>18</v>
      </c>
      <c r="C15" s="28">
        <v>1557.17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1101.1199999999999</v>
      </c>
      <c r="D16" s="30">
        <v>2000</v>
      </c>
      <c r="E16" s="101"/>
      <c r="F16" s="101"/>
      <c r="G16" s="101"/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1706.12</v>
      </c>
    </row>
    <row r="17" spans="1:29" x14ac:dyDescent="0.25">
      <c r="A17" s="10">
        <v>13</v>
      </c>
      <c r="B17" s="11" t="s">
        <v>20</v>
      </c>
      <c r="C17" s="28">
        <v>423.12</v>
      </c>
      <c r="D17" s="30"/>
      <c r="E17" s="101"/>
      <c r="F17" s="101"/>
      <c r="G17" s="101"/>
      <c r="H17" s="101"/>
      <c r="I17" s="4">
        <v>93</v>
      </c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4">
        <v>93</v>
      </c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4">
        <v>93</v>
      </c>
      <c r="Z17" s="101"/>
      <c r="AA17" s="4">
        <v>93</v>
      </c>
      <c r="AB17" s="66">
        <f t="shared" si="0"/>
        <v>-971.88</v>
      </c>
    </row>
    <row r="18" spans="1:29" x14ac:dyDescent="0.25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 x14ac:dyDescent="0.25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 x14ac:dyDescent="0.25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 x14ac:dyDescent="0.25">
      <c r="A21" s="10">
        <v>17</v>
      </c>
      <c r="B21" s="11" t="s">
        <v>24</v>
      </c>
      <c r="C21" s="28">
        <v>-449.21</v>
      </c>
      <c r="D21" s="30"/>
      <c r="E21" s="101"/>
      <c r="F21" s="101"/>
      <c r="G21" s="101"/>
      <c r="H21" s="101"/>
      <c r="I21" s="101"/>
      <c r="J21" s="6"/>
      <c r="K21" s="101"/>
      <c r="L21" s="4">
        <v>93</v>
      </c>
      <c r="M21" s="101"/>
      <c r="N21" s="4">
        <v>93</v>
      </c>
      <c r="O21" s="101"/>
      <c r="P21" s="6"/>
      <c r="Q21" s="4">
        <v>93</v>
      </c>
      <c r="R21" s="101"/>
      <c r="S21" s="4">
        <v>93</v>
      </c>
      <c r="T21" s="4">
        <v>93</v>
      </c>
      <c r="U21" s="4">
        <v>93</v>
      </c>
      <c r="V21" s="6"/>
      <c r="W21" s="101"/>
      <c r="X21" s="101"/>
      <c r="Y21" s="4">
        <v>93</v>
      </c>
      <c r="Z21" s="101"/>
      <c r="AA21" s="101"/>
      <c r="AB21" s="66">
        <f t="shared" si="0"/>
        <v>-1100.21</v>
      </c>
    </row>
    <row r="22" spans="1:29" x14ac:dyDescent="0.25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745.41</v>
      </c>
      <c r="D23" s="30"/>
      <c r="E23" s="101"/>
      <c r="F23" s="101"/>
      <c r="G23" s="101"/>
      <c r="H23" s="101"/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-742.59</v>
      </c>
    </row>
    <row r="24" spans="1:29" x14ac:dyDescent="0.25">
      <c r="A24" s="10">
        <v>20</v>
      </c>
      <c r="B24" s="11" t="s">
        <v>27</v>
      </c>
      <c r="C24" s="28">
        <v>-958.77</v>
      </c>
      <c r="D24" s="30">
        <v>2000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4">
        <v>93</v>
      </c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 t="shared" si="0"/>
        <v>111.23000000000002</v>
      </c>
    </row>
    <row r="25" spans="1:29" x14ac:dyDescent="0.25">
      <c r="A25" s="10">
        <v>21</v>
      </c>
      <c r="B25" s="11" t="s">
        <v>28</v>
      </c>
      <c r="C25" s="28">
        <v>-651</v>
      </c>
      <c r="D25" s="30"/>
      <c r="E25" s="101"/>
      <c r="F25" s="101"/>
      <c r="G25" s="101"/>
      <c r="H25" s="101"/>
      <c r="I25" s="4">
        <v>93</v>
      </c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-744</v>
      </c>
    </row>
    <row r="26" spans="1:29" x14ac:dyDescent="0.25">
      <c r="A26" s="10">
        <v>22</v>
      </c>
      <c r="B26" s="11" t="s">
        <v>29</v>
      </c>
      <c r="C26" s="28">
        <v>-215.49</v>
      </c>
      <c r="D26" s="30">
        <v>5000</v>
      </c>
      <c r="E26" s="101"/>
      <c r="F26" s="101"/>
      <c r="G26" s="101"/>
      <c r="H26" s="101"/>
      <c r="I26" s="4">
        <v>93</v>
      </c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3296.51</v>
      </c>
    </row>
    <row r="27" spans="1:29" x14ac:dyDescent="0.25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 x14ac:dyDescent="0.25">
      <c r="A28" s="10">
        <v>24</v>
      </c>
      <c r="B28" s="11" t="s">
        <v>31</v>
      </c>
      <c r="C28" s="28">
        <v>-2418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101"/>
      <c r="R28" s="101"/>
      <c r="S28" s="4">
        <v>93</v>
      </c>
      <c r="T28" s="4">
        <v>93</v>
      </c>
      <c r="U28" s="101"/>
      <c r="V28" s="6"/>
      <c r="W28" s="4">
        <v>93</v>
      </c>
      <c r="X28" s="101"/>
      <c r="Y28" s="4">
        <v>93</v>
      </c>
      <c r="Z28" s="4">
        <v>93</v>
      </c>
      <c r="AA28" s="4">
        <v>93</v>
      </c>
      <c r="AB28" s="66">
        <f t="shared" si="0"/>
        <v>-3441</v>
      </c>
    </row>
    <row r="29" spans="1:29" x14ac:dyDescent="0.25">
      <c r="A29" s="10">
        <v>25</v>
      </c>
      <c r="B29" s="11" t="s">
        <v>32</v>
      </c>
      <c r="C29" s="28">
        <v>1121.47</v>
      </c>
      <c r="D29" s="30">
        <v>2000</v>
      </c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1819.4700000000003</v>
      </c>
    </row>
    <row r="30" spans="1:29" x14ac:dyDescent="0.25">
      <c r="A30" s="10">
        <v>26</v>
      </c>
      <c r="B30" s="11" t="s">
        <v>33</v>
      </c>
      <c r="C30" s="28">
        <v>-338.97</v>
      </c>
      <c r="D30" s="30">
        <v>1000</v>
      </c>
      <c r="E30" s="101"/>
      <c r="F30" s="101"/>
      <c r="G30" s="101"/>
      <c r="H30" s="101"/>
      <c r="I30" s="101"/>
      <c r="J30" s="6"/>
      <c r="K30" s="101"/>
      <c r="L30" s="101"/>
      <c r="M30" s="4">
        <v>93</v>
      </c>
      <c r="N30" s="101"/>
      <c r="O30" s="101"/>
      <c r="P30" s="6"/>
      <c r="Q30" s="101"/>
      <c r="R30" s="4">
        <v>93</v>
      </c>
      <c r="S30" s="101"/>
      <c r="T30" s="4">
        <v>93</v>
      </c>
      <c r="U30" s="4">
        <v>93</v>
      </c>
      <c r="V30" s="6"/>
      <c r="W30" s="101"/>
      <c r="X30" s="4">
        <v>93</v>
      </c>
      <c r="Y30" s="101"/>
      <c r="Z30" s="4">
        <v>93</v>
      </c>
      <c r="AA30" s="101"/>
      <c r="AB30" s="66">
        <f>(C30+D30+J30+P30+V30)-(SUM(E30:I30)+SUM(K30:O30)+SUM(Q30:U30)+SUM(W30:AA30))</f>
        <v>103.02999999999997</v>
      </c>
    </row>
    <row r="31" spans="1:29" ht="15.75" thickBot="1" x14ac:dyDescent="0.3">
      <c r="A31" s="13">
        <v>27</v>
      </c>
      <c r="B31" s="14" t="s">
        <v>34</v>
      </c>
      <c r="C31" s="28">
        <v>720.58</v>
      </c>
      <c r="D31" s="31">
        <v>2000</v>
      </c>
      <c r="E31" s="101"/>
      <c r="F31" s="101"/>
      <c r="G31" s="101"/>
      <c r="H31" s="101"/>
      <c r="I31" s="4">
        <v>93</v>
      </c>
      <c r="J31" s="34"/>
      <c r="K31" s="101"/>
      <c r="L31" s="101"/>
      <c r="M31" s="101"/>
      <c r="N31" s="101"/>
      <c r="O31" s="101"/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1883.58</v>
      </c>
    </row>
    <row r="32" spans="1:29" ht="15.75" thickBot="1" x14ac:dyDescent="0.3">
      <c r="A32" s="122" t="s">
        <v>38</v>
      </c>
      <c r="B32" s="122"/>
      <c r="C32" s="122"/>
      <c r="D32" s="15"/>
      <c r="E32" s="16">
        <f>SUM(E5:E31)</f>
        <v>0</v>
      </c>
      <c r="F32" s="16">
        <f>SUM(F5:F31)</f>
        <v>0</v>
      </c>
      <c r="G32" s="16">
        <f>SUM(G5:G31)</f>
        <v>0</v>
      </c>
      <c r="H32" s="16">
        <f>SUM(H5:H31)</f>
        <v>0</v>
      </c>
      <c r="I32" s="16">
        <f>SUM(I5:I31)</f>
        <v>1116</v>
      </c>
      <c r="J32" s="17"/>
      <c r="K32" s="16">
        <f>SUM(K5:K31)</f>
        <v>1023</v>
      </c>
      <c r="L32" s="16">
        <f>SUM(L5:L31)</f>
        <v>1302</v>
      </c>
      <c r="M32" s="16">
        <f>SUM(M5:M31)</f>
        <v>1488</v>
      </c>
      <c r="N32" s="16">
        <f>SUM(N5:N31)</f>
        <v>1209</v>
      </c>
      <c r="O32" s="16">
        <f>SUM(O5:O31)</f>
        <v>1209</v>
      </c>
      <c r="P32" s="17"/>
      <c r="Q32" s="16">
        <f>SUM(Q5:Q31)</f>
        <v>1209</v>
      </c>
      <c r="R32" s="16">
        <f>SUM(R5:R31)</f>
        <v>1209</v>
      </c>
      <c r="S32" s="16">
        <f>SUM(S5:S31)</f>
        <v>1395</v>
      </c>
      <c r="T32" s="16">
        <f>SUM(T5:T31)</f>
        <v>1395</v>
      </c>
      <c r="U32" s="16">
        <f>SUM(U5:U31)</f>
        <v>1302</v>
      </c>
      <c r="V32" s="17"/>
      <c r="W32" s="16">
        <f>SUM(W5:W31)</f>
        <v>1302</v>
      </c>
      <c r="X32" s="16">
        <f>SUM(X5:X31)</f>
        <v>1209</v>
      </c>
      <c r="Y32" s="16">
        <f t="shared" ref="Y32:Z32" si="1">SUM(Y5:Y31)</f>
        <v>1674</v>
      </c>
      <c r="Z32" s="16">
        <f t="shared" si="1"/>
        <v>1302</v>
      </c>
      <c r="AA32" s="16">
        <f>SUM(AA5:AA31)</f>
        <v>1209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8611.43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topLeftCell="B1" workbookViewId="0">
      <selection activeCell="P45" sqref="P45"/>
    </sheetView>
  </sheetViews>
  <sheetFormatPr defaultRowHeight="15" x14ac:dyDescent="0.25"/>
  <cols>
    <col min="2" max="2" width="13" customWidth="1"/>
    <col min="3" max="27" width="9.140625" customWidth="1"/>
  </cols>
  <sheetData>
    <row r="1" spans="1:28" ht="15.75" thickBot="1" x14ac:dyDescent="0.3"/>
    <row r="2" spans="1:28" ht="15.75" thickBot="1" x14ac:dyDescent="0.3">
      <c r="E2" s="133" t="s">
        <v>61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thickBot="1" x14ac:dyDescent="0.3">
      <c r="A3" s="108" t="s">
        <v>0</v>
      </c>
      <c r="B3" s="109" t="s">
        <v>1</v>
      </c>
      <c r="C3" s="127" t="s">
        <v>62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63</v>
      </c>
    </row>
    <row r="4" spans="1:28" ht="15.75" thickBot="1" x14ac:dyDescent="0.3">
      <c r="A4" s="108"/>
      <c r="B4" s="109"/>
      <c r="C4" s="109"/>
      <c r="D4" s="108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2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2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20"/>
      <c r="W4" s="62">
        <v>23</v>
      </c>
      <c r="X4" s="63">
        <v>24</v>
      </c>
      <c r="Y4" s="63">
        <v>25</v>
      </c>
      <c r="Z4" s="63"/>
      <c r="AA4" s="64"/>
      <c r="AB4" s="132"/>
    </row>
    <row r="5" spans="1:28" x14ac:dyDescent="0.25">
      <c r="A5" s="1">
        <v>1</v>
      </c>
      <c r="B5" s="2" t="s">
        <v>7</v>
      </c>
      <c r="C5" s="28">
        <v>245.06</v>
      </c>
      <c r="D5" s="29">
        <v>3000</v>
      </c>
      <c r="E5" s="4">
        <v>93</v>
      </c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4">
        <v>93</v>
      </c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101"/>
      <c r="AA5" s="101"/>
      <c r="AB5" s="66">
        <f t="shared" ref="AB5:AB28" si="0">(C5+D5+J5+P5+V5)-(SUM(E5:I5)+SUM(K5:O5)+SUM(Q5:U5)+SUM(W5:AA5))</f>
        <v>1571.06</v>
      </c>
    </row>
    <row r="6" spans="1:28" x14ac:dyDescent="0.25">
      <c r="A6" s="10">
        <v>2</v>
      </c>
      <c r="B6" s="11" t="s">
        <v>9</v>
      </c>
      <c r="C6" s="28">
        <v>651.16</v>
      </c>
      <c r="D6" s="30"/>
      <c r="E6" s="101"/>
      <c r="F6" s="101"/>
      <c r="G6" s="4">
        <v>93</v>
      </c>
      <c r="H6" s="101"/>
      <c r="I6" s="4">
        <v>93</v>
      </c>
      <c r="J6" s="6"/>
      <c r="K6" s="4">
        <v>93</v>
      </c>
      <c r="L6" s="101"/>
      <c r="M6" s="101"/>
      <c r="N6" s="101"/>
      <c r="O6" s="4">
        <v>93</v>
      </c>
      <c r="P6" s="6"/>
      <c r="Q6" s="4">
        <v>93</v>
      </c>
      <c r="R6" s="101"/>
      <c r="S6" s="4">
        <v>93</v>
      </c>
      <c r="T6" s="101"/>
      <c r="U6" s="4">
        <v>93</v>
      </c>
      <c r="V6" s="6"/>
      <c r="W6" s="101"/>
      <c r="X6" s="101"/>
      <c r="Y6" s="101"/>
      <c r="Z6" s="101"/>
      <c r="AA6" s="101"/>
      <c r="AB6" s="66">
        <f t="shared" si="0"/>
        <v>0.15999999999996817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4313.6099999999997</v>
      </c>
      <c r="D8" s="30"/>
      <c r="E8" s="101"/>
      <c r="F8" s="101"/>
      <c r="G8" s="4">
        <v>93</v>
      </c>
      <c r="H8" s="101"/>
      <c r="I8" s="101"/>
      <c r="J8" s="6"/>
      <c r="K8" s="4">
        <v>93</v>
      </c>
      <c r="L8" s="101"/>
      <c r="M8" s="4">
        <v>93</v>
      </c>
      <c r="N8" s="101"/>
      <c r="O8" s="101"/>
      <c r="P8" s="6"/>
      <c r="Q8" s="101"/>
      <c r="R8" s="101"/>
      <c r="S8" s="101"/>
      <c r="T8" s="101"/>
      <c r="U8" s="4">
        <v>93</v>
      </c>
      <c r="V8" s="6"/>
      <c r="W8" s="101"/>
      <c r="X8" s="101"/>
      <c r="Y8" s="101"/>
      <c r="Z8" s="101"/>
      <c r="AA8" s="101"/>
      <c r="AB8" s="66">
        <f t="shared" si="0"/>
        <v>3941.6099999999997</v>
      </c>
    </row>
    <row r="9" spans="1:28" x14ac:dyDescent="0.25">
      <c r="A9" s="10">
        <v>5</v>
      </c>
      <c r="B9" s="11" t="s">
        <v>12</v>
      </c>
      <c r="C9" s="28">
        <v>191.63</v>
      </c>
      <c r="D9" s="30">
        <v>1500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101"/>
      <c r="AA9" s="101"/>
      <c r="AB9" s="66">
        <f t="shared" si="0"/>
        <v>17.630000000000109</v>
      </c>
    </row>
    <row r="10" spans="1:28" x14ac:dyDescent="0.25">
      <c r="A10" s="10">
        <v>6</v>
      </c>
      <c r="B10" s="11" t="s">
        <v>13</v>
      </c>
      <c r="C10" s="28">
        <v>-2034.39</v>
      </c>
      <c r="D10" s="30">
        <v>3000</v>
      </c>
      <c r="E10" s="101"/>
      <c r="F10" s="101"/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101"/>
      <c r="R10" s="101"/>
      <c r="S10" s="101"/>
      <c r="T10" s="4">
        <v>93</v>
      </c>
      <c r="U10" s="4">
        <v>93</v>
      </c>
      <c r="V10" s="6"/>
      <c r="W10" s="4">
        <v>93</v>
      </c>
      <c r="X10" s="4">
        <v>93</v>
      </c>
      <c r="Y10" s="101"/>
      <c r="Z10" s="101"/>
      <c r="AA10" s="101"/>
      <c r="AB10" s="66">
        <f t="shared" si="0"/>
        <v>221.6099999999999</v>
      </c>
    </row>
    <row r="11" spans="1:28" x14ac:dyDescent="0.25">
      <c r="A11" s="10">
        <v>7</v>
      </c>
      <c r="B11" s="11" t="s">
        <v>14</v>
      </c>
      <c r="C11" s="28">
        <v>2910.44</v>
      </c>
      <c r="D11" s="30"/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101"/>
      <c r="L11" s="101"/>
      <c r="M11" s="101"/>
      <c r="N11" s="101"/>
      <c r="O11" s="101"/>
      <c r="P11" s="6"/>
      <c r="Q11" s="101"/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101"/>
      <c r="Z11" s="101"/>
      <c r="AA11" s="101"/>
      <c r="AB11" s="66">
        <f t="shared" si="0"/>
        <v>1887.44</v>
      </c>
    </row>
    <row r="12" spans="1:28" x14ac:dyDescent="0.25">
      <c r="A12" s="10">
        <v>8</v>
      </c>
      <c r="B12" s="11" t="s">
        <v>15</v>
      </c>
      <c r="C12" s="28">
        <v>257.77999999999997</v>
      </c>
      <c r="D12" s="30">
        <v>3000</v>
      </c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101"/>
      <c r="N12" s="4">
        <v>93</v>
      </c>
      <c r="O12" s="101"/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101"/>
      <c r="Z12" s="101"/>
      <c r="AA12" s="101"/>
      <c r="AB12" s="66">
        <f t="shared" si="0"/>
        <v>2048.7799999999997</v>
      </c>
    </row>
    <row r="13" spans="1:28" x14ac:dyDescent="0.25">
      <c r="A13" s="10">
        <v>9</v>
      </c>
      <c r="B13" s="11" t="s">
        <v>16</v>
      </c>
      <c r="C13" s="28">
        <v>107</v>
      </c>
      <c r="D13" s="30">
        <v>100</v>
      </c>
      <c r="E13" s="101"/>
      <c r="F13" s="101"/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21</v>
      </c>
    </row>
    <row r="14" spans="1:28" x14ac:dyDescent="0.25">
      <c r="A14" s="10">
        <v>10</v>
      </c>
      <c r="B14" s="11" t="s">
        <v>17</v>
      </c>
      <c r="C14" s="28">
        <v>48.88</v>
      </c>
      <c r="D14" s="30">
        <v>2000</v>
      </c>
      <c r="E14" s="101"/>
      <c r="F14" s="101"/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101"/>
      <c r="X14" s="101"/>
      <c r="Y14" s="101"/>
      <c r="Z14" s="101"/>
      <c r="AA14" s="101"/>
      <c r="AB14" s="66">
        <f t="shared" si="0"/>
        <v>932.88000000000011</v>
      </c>
    </row>
    <row r="15" spans="1:28" x14ac:dyDescent="0.25">
      <c r="A15" s="10">
        <v>11</v>
      </c>
      <c r="B15" s="11" t="s">
        <v>18</v>
      </c>
      <c r="C15" s="28">
        <v>0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1706.12</v>
      </c>
      <c r="D16" s="30">
        <v>1500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101"/>
      <c r="R16" s="101"/>
      <c r="S16" s="101"/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101"/>
      <c r="AA16" s="101"/>
      <c r="AB16" s="66">
        <f t="shared" si="0"/>
        <v>1811.12</v>
      </c>
    </row>
    <row r="17" spans="1:28" x14ac:dyDescent="0.25">
      <c r="A17" s="10">
        <v>13</v>
      </c>
      <c r="B17" s="11" t="s">
        <v>20</v>
      </c>
      <c r="C17" s="28">
        <v>-971.88</v>
      </c>
      <c r="D17" s="30">
        <v>2000</v>
      </c>
      <c r="E17" s="4">
        <v>93</v>
      </c>
      <c r="F17" s="4">
        <v>93</v>
      </c>
      <c r="G17" s="4">
        <v>93</v>
      </c>
      <c r="H17" s="4">
        <v>93</v>
      </c>
      <c r="I17" s="4">
        <v>93</v>
      </c>
      <c r="J17" s="6"/>
      <c r="K17" s="4">
        <v>93</v>
      </c>
      <c r="L17" s="101"/>
      <c r="M17" s="4">
        <v>93</v>
      </c>
      <c r="N17" s="4">
        <v>93</v>
      </c>
      <c r="O17" s="4">
        <v>93</v>
      </c>
      <c r="P17" s="6"/>
      <c r="Q17" s="101"/>
      <c r="R17" s="101"/>
      <c r="S17" s="4">
        <v>93</v>
      </c>
      <c r="T17" s="101"/>
      <c r="U17" s="101"/>
      <c r="V17" s="6"/>
      <c r="W17" s="4">
        <v>93</v>
      </c>
      <c r="X17" s="4">
        <v>93</v>
      </c>
      <c r="Y17" s="4">
        <v>93</v>
      </c>
      <c r="Z17" s="101"/>
      <c r="AA17" s="101"/>
      <c r="AB17" s="66">
        <f t="shared" si="0"/>
        <v>-180.88000000000011</v>
      </c>
    </row>
    <row r="18" spans="1:28" x14ac:dyDescent="0.25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17</v>
      </c>
      <c r="B21" s="11" t="s">
        <v>24</v>
      </c>
      <c r="C21" s="28">
        <v>-1100.21</v>
      </c>
      <c r="D21" s="30">
        <v>1000</v>
      </c>
      <c r="E21" s="101"/>
      <c r="F21" s="101"/>
      <c r="G21" s="4">
        <v>93</v>
      </c>
      <c r="H21" s="4">
        <v>93</v>
      </c>
      <c r="I21" s="4">
        <v>93</v>
      </c>
      <c r="J21" s="6"/>
      <c r="K21" s="101"/>
      <c r="L21" s="101"/>
      <c r="M21" s="101"/>
      <c r="N21" s="101"/>
      <c r="O21" s="101"/>
      <c r="P21" s="6"/>
      <c r="Q21" s="101"/>
      <c r="R21" s="101"/>
      <c r="S21" s="4">
        <v>93</v>
      </c>
      <c r="T21" s="101"/>
      <c r="U21" s="4">
        <v>93</v>
      </c>
      <c r="V21" s="6"/>
      <c r="W21" s="4">
        <v>93</v>
      </c>
      <c r="X21" s="4">
        <v>93</v>
      </c>
      <c r="Y21" s="101"/>
      <c r="Z21" s="101"/>
      <c r="AA21" s="101"/>
      <c r="AB21" s="66">
        <f t="shared" si="0"/>
        <v>-751.21</v>
      </c>
    </row>
    <row r="22" spans="1:28" x14ac:dyDescent="0.25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8" x14ac:dyDescent="0.25">
      <c r="A23" s="10">
        <v>19</v>
      </c>
      <c r="B23" s="11" t="s">
        <v>26</v>
      </c>
      <c r="C23" s="28">
        <v>-742.59</v>
      </c>
      <c r="D23" s="30">
        <v>3000</v>
      </c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101"/>
      <c r="Z23" s="101"/>
      <c r="AA23" s="101"/>
      <c r="AB23" s="66">
        <f t="shared" si="0"/>
        <v>676.40999999999985</v>
      </c>
    </row>
    <row r="24" spans="1:28" x14ac:dyDescent="0.25">
      <c r="A24" s="10">
        <v>20</v>
      </c>
      <c r="B24" s="11" t="s">
        <v>27</v>
      </c>
      <c r="C24" s="28">
        <v>111.23</v>
      </c>
      <c r="D24" s="30">
        <v>2000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101"/>
      <c r="L24" s="101"/>
      <c r="M24" s="101"/>
      <c r="N24" s="101"/>
      <c r="O24" s="101"/>
      <c r="P24" s="6"/>
      <c r="Q24" s="101"/>
      <c r="R24" s="101"/>
      <c r="S24" s="4">
        <v>93</v>
      </c>
      <c r="T24" s="101"/>
      <c r="U24" s="101"/>
      <c r="V24" s="6"/>
      <c r="W24" s="4">
        <v>93</v>
      </c>
      <c r="X24" s="4">
        <v>93</v>
      </c>
      <c r="Y24" s="4">
        <v>93</v>
      </c>
      <c r="Z24" s="101"/>
      <c r="AA24" s="101"/>
      <c r="AB24" s="66">
        <f t="shared" si="0"/>
        <v>1274.23</v>
      </c>
    </row>
    <row r="25" spans="1:28" x14ac:dyDescent="0.25">
      <c r="A25" s="10">
        <v>21</v>
      </c>
      <c r="B25" s="11" t="s">
        <v>28</v>
      </c>
      <c r="C25" s="28">
        <v>-744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4">
        <v>93</v>
      </c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-837</v>
      </c>
    </row>
    <row r="26" spans="1:28" x14ac:dyDescent="0.25">
      <c r="A26" s="10">
        <v>22</v>
      </c>
      <c r="B26" s="11" t="s">
        <v>29</v>
      </c>
      <c r="C26" s="28">
        <v>3296.51</v>
      </c>
      <c r="D26" s="30"/>
      <c r="E26" s="4">
        <v>93</v>
      </c>
      <c r="F26" s="4">
        <v>93</v>
      </c>
      <c r="G26" s="4">
        <v>93</v>
      </c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101"/>
      <c r="O26" s="101"/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101"/>
      <c r="AA26" s="101"/>
      <c r="AB26" s="66">
        <f>(C26+D26+J26+P26+V26)-(SUM(E26:I26)+SUM(K26:O26)+SUM(Q26:U26)+SUM(W26:AA26))</f>
        <v>1901.5100000000002</v>
      </c>
    </row>
    <row r="27" spans="1:28" x14ac:dyDescent="0.25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8" x14ac:dyDescent="0.25">
      <c r="A28" s="10">
        <v>24</v>
      </c>
      <c r="B28" s="11" t="s">
        <v>31</v>
      </c>
      <c r="C28" s="28">
        <v>-3441</v>
      </c>
      <c r="D28" s="30"/>
      <c r="E28" s="4">
        <v>93</v>
      </c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101"/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101"/>
      <c r="T28" s="4">
        <v>93</v>
      </c>
      <c r="U28" s="101"/>
      <c r="V28" s="6"/>
      <c r="W28" s="101"/>
      <c r="X28" s="101"/>
      <c r="Y28" s="101"/>
      <c r="Z28" s="101"/>
      <c r="AA28" s="101"/>
      <c r="AB28" s="66">
        <f t="shared" si="0"/>
        <v>-4464</v>
      </c>
    </row>
    <row r="29" spans="1:28" x14ac:dyDescent="0.25">
      <c r="A29" s="10">
        <v>25</v>
      </c>
      <c r="B29" s="11" t="s">
        <v>32</v>
      </c>
      <c r="C29" s="28">
        <v>1819.47</v>
      </c>
      <c r="D29" s="30">
        <v>1000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101"/>
      <c r="AA29" s="101"/>
      <c r="AB29" s="66">
        <f>(C29+D29+J29+P29+V29)-(SUM(E29:I29)+SUM(K29:O29)+SUM(Q29:U29)+SUM(W29:AA29))</f>
        <v>1145.4700000000003</v>
      </c>
    </row>
    <row r="30" spans="1:28" x14ac:dyDescent="0.25">
      <c r="A30" s="10">
        <v>26</v>
      </c>
      <c r="B30" s="11" t="s">
        <v>33</v>
      </c>
      <c r="C30" s="28">
        <v>103.03</v>
      </c>
      <c r="D30" s="30"/>
      <c r="E30" s="101"/>
      <c r="F30" s="4">
        <v>93</v>
      </c>
      <c r="G30" s="4">
        <v>93</v>
      </c>
      <c r="H30" s="4">
        <v>93</v>
      </c>
      <c r="I30" s="101"/>
      <c r="J30" s="6"/>
      <c r="K30" s="101"/>
      <c r="L30" s="4">
        <v>93</v>
      </c>
      <c r="M30" s="4">
        <v>93</v>
      </c>
      <c r="N30" s="4">
        <v>93</v>
      </c>
      <c r="O30" s="101"/>
      <c r="P30" s="6"/>
      <c r="Q30" s="101"/>
      <c r="R30" s="4">
        <v>93</v>
      </c>
      <c r="S30" s="101"/>
      <c r="T30" s="101"/>
      <c r="U30" s="101"/>
      <c r="V30" s="6"/>
      <c r="W30" s="101"/>
      <c r="X30" s="101"/>
      <c r="Y30" s="101"/>
      <c r="Z30" s="101"/>
      <c r="AA30" s="101"/>
      <c r="AB30" s="66">
        <f>(C30+D30+J30+P30+V30)-(SUM(E30:I30)+SUM(K30:O30)+SUM(Q30:U30)+SUM(W30:AA30))</f>
        <v>-547.97</v>
      </c>
    </row>
    <row r="31" spans="1:28" ht="15.75" thickBot="1" x14ac:dyDescent="0.3">
      <c r="A31" s="13">
        <v>27</v>
      </c>
      <c r="B31" s="14" t="s">
        <v>34</v>
      </c>
      <c r="C31" s="28">
        <v>1883.58</v>
      </c>
      <c r="D31" s="31"/>
      <c r="E31" s="4">
        <v>93</v>
      </c>
      <c r="F31" s="4">
        <v>93</v>
      </c>
      <c r="G31" s="4">
        <v>93</v>
      </c>
      <c r="H31" s="4">
        <v>93</v>
      </c>
      <c r="I31" s="4">
        <v>93</v>
      </c>
      <c r="J31" s="34"/>
      <c r="K31" s="4">
        <v>93</v>
      </c>
      <c r="L31" s="101"/>
      <c r="M31" s="4">
        <v>93</v>
      </c>
      <c r="N31" s="4">
        <v>93</v>
      </c>
      <c r="O31" s="4">
        <v>93</v>
      </c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4">
        <v>93</v>
      </c>
      <c r="Y31" s="101"/>
      <c r="Z31" s="101"/>
      <c r="AA31" s="101"/>
      <c r="AB31" s="67">
        <f>(C31+D31+J31+P31+V31)-(SUM(E31:I31)+SUM(K31:O31)+SUM(Q31:U31)+SUM(W31:AA31))</f>
        <v>395.57999999999993</v>
      </c>
    </row>
    <row r="32" spans="1:28" ht="15.75" thickBot="1" x14ac:dyDescent="0.3">
      <c r="A32" s="122" t="s">
        <v>38</v>
      </c>
      <c r="B32" s="122"/>
      <c r="C32" s="122"/>
      <c r="D32" s="15"/>
      <c r="E32" s="16">
        <f>SUM(E5:E31)</f>
        <v>1116</v>
      </c>
      <c r="F32" s="16">
        <f>SUM(F5:F31)</f>
        <v>1116</v>
      </c>
      <c r="G32" s="16">
        <f>SUM(G5:G31)</f>
        <v>1674</v>
      </c>
      <c r="H32" s="16">
        <f>SUM(H5:H31)</f>
        <v>1395</v>
      </c>
      <c r="I32" s="16">
        <f>SUM(I5:I31)</f>
        <v>1395</v>
      </c>
      <c r="J32" s="17"/>
      <c r="K32" s="16">
        <f>SUM(K5:K31)</f>
        <v>1302</v>
      </c>
      <c r="L32" s="16">
        <f>SUM(L5:L31)</f>
        <v>837</v>
      </c>
      <c r="M32" s="16">
        <f>SUM(M5:M31)</f>
        <v>1209</v>
      </c>
      <c r="N32" s="16">
        <f>SUM(N5:N31)</f>
        <v>1116</v>
      </c>
      <c r="O32" s="16">
        <f>SUM(O5:O31)</f>
        <v>1023</v>
      </c>
      <c r="P32" s="17"/>
      <c r="Q32" s="16">
        <f>SUM(Q5:Q31)</f>
        <v>1023</v>
      </c>
      <c r="R32" s="16">
        <f>SUM(R5:R31)</f>
        <v>1023</v>
      </c>
      <c r="S32" s="16">
        <f>SUM(S5:S31)</f>
        <v>1116</v>
      </c>
      <c r="T32" s="16">
        <f>SUM(T5:T31)</f>
        <v>1116</v>
      </c>
      <c r="U32" s="16">
        <f>SUM(U5:U31)</f>
        <v>1302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651</v>
      </c>
      <c r="Z32" s="16">
        <f t="shared" si="1"/>
        <v>0</v>
      </c>
      <c r="AA32" s="16">
        <f>SUM(AA5:AA31)</f>
        <v>0</v>
      </c>
      <c r="AB32" s="18"/>
    </row>
    <row r="33" spans="1:28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</row>
    <row r="34" spans="1:28" ht="15.75" thickBot="1" x14ac:dyDescent="0.3">
      <c r="B34" s="23"/>
      <c r="C34" s="23"/>
    </row>
    <row r="35" spans="1:28" ht="19.5" thickBot="1" x14ac:dyDescent="0.35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11065.43</v>
      </c>
    </row>
    <row r="36" spans="1:28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workbookViewId="0">
      <selection activeCell="AB4" sqref="AB4:AB30"/>
    </sheetView>
  </sheetViews>
  <sheetFormatPr defaultRowHeight="15" x14ac:dyDescent="0.25"/>
  <cols>
    <col min="2" max="27" width="9.140625" customWidth="1"/>
  </cols>
  <sheetData>
    <row r="1" spans="1:28" ht="15.75" thickBot="1" x14ac:dyDescent="0.3">
      <c r="E1" s="152" t="s">
        <v>64</v>
      </c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4"/>
    </row>
    <row r="2" spans="1:28" ht="15.75" thickBot="1" x14ac:dyDescent="0.3">
      <c r="A2" s="155" t="s">
        <v>0</v>
      </c>
      <c r="B2" s="155" t="s">
        <v>1</v>
      </c>
      <c r="C2" s="156" t="s">
        <v>63</v>
      </c>
      <c r="D2" s="158" t="s">
        <v>2</v>
      </c>
      <c r="E2" s="160" t="s">
        <v>37</v>
      </c>
      <c r="F2" s="161"/>
      <c r="G2" s="161"/>
      <c r="H2" s="161"/>
      <c r="I2" s="162"/>
      <c r="J2" s="163" t="s">
        <v>2</v>
      </c>
      <c r="K2" s="164" t="s">
        <v>4</v>
      </c>
      <c r="L2" s="161"/>
      <c r="M2" s="161"/>
      <c r="N2" s="161"/>
      <c r="O2" s="162"/>
      <c r="P2" s="163" t="s">
        <v>2</v>
      </c>
      <c r="Q2" s="164" t="s">
        <v>5</v>
      </c>
      <c r="R2" s="161"/>
      <c r="S2" s="161"/>
      <c r="T2" s="161"/>
      <c r="U2" s="162"/>
      <c r="V2" s="163" t="s">
        <v>2</v>
      </c>
      <c r="W2" s="164" t="s">
        <v>6</v>
      </c>
      <c r="X2" s="161"/>
      <c r="Y2" s="161"/>
      <c r="Z2" s="161"/>
      <c r="AA2" s="161"/>
      <c r="AB2" s="165" t="s">
        <v>65</v>
      </c>
    </row>
    <row r="3" spans="1:28" ht="15.75" thickBot="1" x14ac:dyDescent="0.3">
      <c r="A3" s="143"/>
      <c r="B3" s="143"/>
      <c r="C3" s="157"/>
      <c r="D3" s="159"/>
      <c r="E3" s="59"/>
      <c r="F3" s="60"/>
      <c r="G3" s="60"/>
      <c r="H3" s="60">
        <v>9</v>
      </c>
      <c r="I3" s="61">
        <v>10</v>
      </c>
      <c r="J3" s="117"/>
      <c r="K3" s="59">
        <v>13</v>
      </c>
      <c r="L3" s="60">
        <v>14</v>
      </c>
      <c r="M3" s="60">
        <v>15</v>
      </c>
      <c r="N3" s="60">
        <v>16</v>
      </c>
      <c r="O3" s="61">
        <v>17</v>
      </c>
      <c r="P3" s="117"/>
      <c r="Q3" s="59">
        <v>20</v>
      </c>
      <c r="R3" s="60">
        <v>21</v>
      </c>
      <c r="S3" s="60">
        <v>22</v>
      </c>
      <c r="T3" s="60">
        <v>23</v>
      </c>
      <c r="U3" s="61">
        <v>24</v>
      </c>
      <c r="V3" s="117"/>
      <c r="W3" s="62">
        <v>27</v>
      </c>
      <c r="X3" s="63">
        <v>28</v>
      </c>
      <c r="Y3" s="63">
        <v>29</v>
      </c>
      <c r="Z3" s="63"/>
      <c r="AA3" s="64"/>
      <c r="AB3" s="166"/>
    </row>
    <row r="4" spans="1:28" x14ac:dyDescent="0.25">
      <c r="A4" s="1">
        <v>1</v>
      </c>
      <c r="B4" s="2" t="s">
        <v>7</v>
      </c>
      <c r="C4" s="28">
        <v>1571.06</v>
      </c>
      <c r="D4" s="29">
        <v>1000</v>
      </c>
      <c r="E4" s="101"/>
      <c r="F4" s="101"/>
      <c r="G4" s="101"/>
      <c r="H4" s="101"/>
      <c r="I4" s="101"/>
      <c r="J4" s="7"/>
      <c r="K4" s="101"/>
      <c r="L4" s="101"/>
      <c r="M4" s="101"/>
      <c r="N4" s="101"/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101"/>
      <c r="AA4" s="101"/>
      <c r="AB4" s="66">
        <f t="shared" ref="AB4:AB27" si="0">(C4+D4+J4+P4+V4)-(SUM(E4:I4)+SUM(K4:O4)+SUM(Q4:U4)+SUM(W4:AA4))</f>
        <v>1827.06</v>
      </c>
    </row>
    <row r="5" spans="1:28" x14ac:dyDescent="0.25">
      <c r="A5" s="10">
        <v>2</v>
      </c>
      <c r="B5" s="11" t="s">
        <v>9</v>
      </c>
      <c r="C5" s="28">
        <v>0.16</v>
      </c>
      <c r="D5" s="30">
        <v>1000</v>
      </c>
      <c r="E5" s="101"/>
      <c r="F5" s="101"/>
      <c r="G5" s="101"/>
      <c r="H5" s="101"/>
      <c r="I5" s="4">
        <v>93</v>
      </c>
      <c r="J5" s="6"/>
      <c r="K5" s="101"/>
      <c r="L5" s="101"/>
      <c r="M5" s="4">
        <v>93</v>
      </c>
      <c r="N5" s="4">
        <v>93</v>
      </c>
      <c r="O5" s="4">
        <v>93</v>
      </c>
      <c r="P5" s="6"/>
      <c r="Q5" s="4">
        <v>93</v>
      </c>
      <c r="R5" s="4">
        <v>93</v>
      </c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6">
        <f t="shared" si="0"/>
        <v>349.15999999999997</v>
      </c>
    </row>
    <row r="6" spans="1:28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6">
        <f t="shared" si="0"/>
        <v>0</v>
      </c>
    </row>
    <row r="7" spans="1:28" x14ac:dyDescent="0.25">
      <c r="A7" s="10">
        <v>4</v>
      </c>
      <c r="B7" s="11" t="s">
        <v>11</v>
      </c>
      <c r="C7" s="28">
        <v>3941.61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4">
        <v>93</v>
      </c>
      <c r="P7" s="6"/>
      <c r="Q7" s="101"/>
      <c r="R7" s="4">
        <v>93</v>
      </c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6">
        <f t="shared" si="0"/>
        <v>3383.61</v>
      </c>
    </row>
    <row r="8" spans="1:28" x14ac:dyDescent="0.25">
      <c r="A8" s="10">
        <v>5</v>
      </c>
      <c r="B8" s="11" t="s">
        <v>12</v>
      </c>
      <c r="C8" s="28">
        <v>17.63</v>
      </c>
      <c r="D8" s="30"/>
      <c r="E8" s="101"/>
      <c r="F8" s="101"/>
      <c r="G8" s="101"/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101"/>
      <c r="AA8" s="101"/>
      <c r="AB8" s="66">
        <f t="shared" si="0"/>
        <v>-1377.37</v>
      </c>
    </row>
    <row r="9" spans="1:28" x14ac:dyDescent="0.25">
      <c r="A9" s="10">
        <v>6</v>
      </c>
      <c r="B9" s="11" t="s">
        <v>13</v>
      </c>
      <c r="C9" s="28">
        <v>221.61</v>
      </c>
      <c r="D9" s="30"/>
      <c r="E9" s="101"/>
      <c r="F9" s="101"/>
      <c r="G9" s="101"/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101"/>
      <c r="R9" s="101"/>
      <c r="S9" s="101"/>
      <c r="T9" s="101"/>
      <c r="U9" s="101"/>
      <c r="V9" s="6"/>
      <c r="W9" s="101"/>
      <c r="X9" s="101"/>
      <c r="Y9" s="101"/>
      <c r="Z9" s="101"/>
      <c r="AA9" s="101"/>
      <c r="AB9" s="66">
        <f t="shared" si="0"/>
        <v>-429.39</v>
      </c>
    </row>
    <row r="10" spans="1:28" x14ac:dyDescent="0.25">
      <c r="A10" s="10">
        <v>7</v>
      </c>
      <c r="B10" s="11" t="s">
        <v>14</v>
      </c>
      <c r="C10" s="28">
        <v>1887.44</v>
      </c>
      <c r="D10" s="30"/>
      <c r="E10" s="101"/>
      <c r="F10" s="101"/>
      <c r="G10" s="101"/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101"/>
      <c r="AA10" s="101"/>
      <c r="AB10" s="66">
        <f t="shared" si="0"/>
        <v>492.44000000000005</v>
      </c>
    </row>
    <row r="11" spans="1:28" x14ac:dyDescent="0.25">
      <c r="A11" s="10">
        <v>8</v>
      </c>
      <c r="B11" s="11" t="s">
        <v>15</v>
      </c>
      <c r="C11" s="28">
        <v>2048.7800000000002</v>
      </c>
      <c r="D11" s="30"/>
      <c r="E11" s="101"/>
      <c r="F11" s="101"/>
      <c r="G11" s="101"/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101"/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6">
        <f t="shared" si="0"/>
        <v>1118.7800000000002</v>
      </c>
    </row>
    <row r="12" spans="1:28" x14ac:dyDescent="0.25">
      <c r="A12" s="10">
        <v>9</v>
      </c>
      <c r="B12" s="11" t="s">
        <v>16</v>
      </c>
      <c r="C12" s="28">
        <v>21</v>
      </c>
      <c r="D12" s="30">
        <v>100</v>
      </c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4">
        <v>93</v>
      </c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6">
        <f t="shared" si="0"/>
        <v>28</v>
      </c>
    </row>
    <row r="13" spans="1:28" x14ac:dyDescent="0.25">
      <c r="A13" s="10">
        <v>10</v>
      </c>
      <c r="B13" s="11" t="s">
        <v>17</v>
      </c>
      <c r="C13" s="28">
        <v>932.88</v>
      </c>
      <c r="D13" s="30"/>
      <c r="E13" s="101"/>
      <c r="F13" s="101"/>
      <c r="G13" s="101"/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101"/>
      <c r="AA13" s="101"/>
      <c r="AB13" s="66">
        <f t="shared" si="0"/>
        <v>-462.12</v>
      </c>
    </row>
    <row r="14" spans="1:28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6">
        <v>0</v>
      </c>
    </row>
    <row r="15" spans="1:28" x14ac:dyDescent="0.25">
      <c r="A15" s="10">
        <v>12</v>
      </c>
      <c r="B15" s="11" t="s">
        <v>19</v>
      </c>
      <c r="C15" s="28">
        <v>1811.12</v>
      </c>
      <c r="D15" s="30"/>
      <c r="E15" s="101"/>
      <c r="F15" s="101"/>
      <c r="G15" s="101"/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101"/>
      <c r="V15" s="6"/>
      <c r="W15" s="101"/>
      <c r="X15" s="101"/>
      <c r="Y15" s="101"/>
      <c r="Z15" s="101"/>
      <c r="AA15" s="101"/>
      <c r="AB15" s="66">
        <f t="shared" si="0"/>
        <v>788.11999999999989</v>
      </c>
    </row>
    <row r="16" spans="1:28" x14ac:dyDescent="0.25">
      <c r="A16" s="10">
        <v>13</v>
      </c>
      <c r="B16" s="11" t="s">
        <v>20</v>
      </c>
      <c r="C16" s="28">
        <v>-180.88</v>
      </c>
      <c r="D16" s="30">
        <v>2000</v>
      </c>
      <c r="E16" s="101"/>
      <c r="F16" s="101"/>
      <c r="G16" s="101"/>
      <c r="H16" s="101"/>
      <c r="I16" s="4">
        <v>93</v>
      </c>
      <c r="J16" s="6"/>
      <c r="K16" s="4">
        <v>93</v>
      </c>
      <c r="L16" s="4">
        <v>93</v>
      </c>
      <c r="M16" s="101"/>
      <c r="N16" s="4">
        <v>93</v>
      </c>
      <c r="O16" s="4">
        <v>93</v>
      </c>
      <c r="P16" s="6"/>
      <c r="Q16" s="4">
        <v>93</v>
      </c>
      <c r="R16" s="101"/>
      <c r="S16" s="101"/>
      <c r="T16" s="4">
        <v>93</v>
      </c>
      <c r="U16" s="4">
        <v>93</v>
      </c>
      <c r="V16" s="6"/>
      <c r="W16" s="101"/>
      <c r="X16" s="101"/>
      <c r="Y16" s="101"/>
      <c r="Z16" s="101"/>
      <c r="AA16" s="101"/>
      <c r="AB16" s="66">
        <f t="shared" si="0"/>
        <v>1075.1199999999999</v>
      </c>
    </row>
    <row r="17" spans="1:28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15</v>
      </c>
      <c r="B18" s="11" t="s">
        <v>22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16</v>
      </c>
      <c r="B19" s="11" t="s">
        <v>23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17</v>
      </c>
      <c r="B20" s="11" t="s">
        <v>24</v>
      </c>
      <c r="C20" s="28">
        <v>-751.21</v>
      </c>
      <c r="D20" s="30">
        <v>1000</v>
      </c>
      <c r="E20" s="101"/>
      <c r="F20" s="101"/>
      <c r="G20" s="101"/>
      <c r="H20" s="101"/>
      <c r="I20" s="4">
        <v>93</v>
      </c>
      <c r="J20" s="6"/>
      <c r="K20" s="4">
        <v>93</v>
      </c>
      <c r="L20" s="101"/>
      <c r="M20" s="4">
        <v>93</v>
      </c>
      <c r="N20" s="101"/>
      <c r="O20" s="4">
        <v>93</v>
      </c>
      <c r="P20" s="6"/>
      <c r="Q20" s="101"/>
      <c r="R20" s="101"/>
      <c r="S20" s="4">
        <v>93</v>
      </c>
      <c r="T20" s="101"/>
      <c r="U20" s="4">
        <v>93</v>
      </c>
      <c r="V20" s="6"/>
      <c r="W20" s="4">
        <v>93</v>
      </c>
      <c r="X20" s="101"/>
      <c r="Y20" s="101"/>
      <c r="Z20" s="101"/>
      <c r="AA20" s="101"/>
      <c r="AB20" s="66">
        <f t="shared" si="0"/>
        <v>-402.21000000000004</v>
      </c>
    </row>
    <row r="21" spans="1:28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6">
        <f t="shared" si="0"/>
        <v>0</v>
      </c>
    </row>
    <row r="22" spans="1:28" x14ac:dyDescent="0.25">
      <c r="A22" s="10">
        <v>19</v>
      </c>
      <c r="B22" s="11" t="s">
        <v>26</v>
      </c>
      <c r="C22" s="28">
        <v>676.41</v>
      </c>
      <c r="D22" s="30"/>
      <c r="E22" s="101"/>
      <c r="F22" s="101"/>
      <c r="G22" s="101"/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101"/>
      <c r="T22" s="101"/>
      <c r="U22" s="4">
        <v>93</v>
      </c>
      <c r="V22" s="6"/>
      <c r="W22" s="4">
        <v>93</v>
      </c>
      <c r="X22" s="4">
        <v>93</v>
      </c>
      <c r="Y22" s="4">
        <v>93</v>
      </c>
      <c r="Z22" s="101"/>
      <c r="AA22" s="101"/>
      <c r="AB22" s="66">
        <f t="shared" si="0"/>
        <v>-532.59</v>
      </c>
    </row>
    <row r="23" spans="1:28" x14ac:dyDescent="0.25">
      <c r="A23" s="10">
        <v>20</v>
      </c>
      <c r="B23" s="11" t="s">
        <v>27</v>
      </c>
      <c r="C23" s="28">
        <v>1274.23</v>
      </c>
      <c r="D23" s="30"/>
      <c r="E23" s="101"/>
      <c r="F23" s="101"/>
      <c r="G23" s="101"/>
      <c r="H23" s="4">
        <v>93</v>
      </c>
      <c r="I23" s="101"/>
      <c r="J23" s="6"/>
      <c r="K23" s="101"/>
      <c r="L23" s="101"/>
      <c r="M23" s="101"/>
      <c r="N23" s="101"/>
      <c r="O23" s="101"/>
      <c r="P23" s="6"/>
      <c r="Q23" s="101"/>
      <c r="R23" s="4">
        <v>93</v>
      </c>
      <c r="S23" s="101"/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101"/>
      <c r="AA23" s="101"/>
      <c r="AB23" s="66">
        <f t="shared" si="0"/>
        <v>716.23</v>
      </c>
    </row>
    <row r="24" spans="1:28" x14ac:dyDescent="0.25">
      <c r="A24" s="10">
        <v>21</v>
      </c>
      <c r="B24" s="11" t="s">
        <v>28</v>
      </c>
      <c r="C24" s="28">
        <v>-837</v>
      </c>
      <c r="D24" s="30">
        <v>837</v>
      </c>
      <c r="E24" s="101"/>
      <c r="F24" s="101"/>
      <c r="G24" s="101"/>
      <c r="H24" s="101"/>
      <c r="I24" s="4">
        <v>93</v>
      </c>
      <c r="J24" s="6"/>
      <c r="K24" s="101"/>
      <c r="L24" s="101"/>
      <c r="M24" s="101"/>
      <c r="N24" s="101"/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101"/>
      <c r="X24" s="101"/>
      <c r="Y24" s="101"/>
      <c r="Z24" s="101"/>
      <c r="AA24" s="101"/>
      <c r="AB24" s="66">
        <f>(C24+D24+J24+P24+V24)-(SUM(E24:I24)+SUM(K24:O24)+SUM(Q24:U24)+SUM(W24:AA24))</f>
        <v>-279</v>
      </c>
    </row>
    <row r="25" spans="1:28" x14ac:dyDescent="0.25">
      <c r="A25" s="10">
        <v>22</v>
      </c>
      <c r="B25" s="11" t="s">
        <v>29</v>
      </c>
      <c r="C25" s="28">
        <v>1901.51</v>
      </c>
      <c r="D25" s="30"/>
      <c r="E25" s="101"/>
      <c r="F25" s="101"/>
      <c r="G25" s="101"/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101"/>
      <c r="AA25" s="101"/>
      <c r="AB25" s="66">
        <f>(C25+D25+J25+P25+V25)-(SUM(E25:I25)+SUM(K25:O25)+SUM(Q25:U25)+SUM(W25:AA25))</f>
        <v>506.51</v>
      </c>
    </row>
    <row r="26" spans="1:28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>(C26+D26+J26+P26+V26)-(SUM(E26:I26)+SUM(K26:O26)+SUM(Q26:U26)+SUM(W26:AA26))</f>
        <v>0</v>
      </c>
    </row>
    <row r="27" spans="1:28" x14ac:dyDescent="0.25">
      <c r="A27" s="10">
        <v>24</v>
      </c>
      <c r="B27" s="11" t="s">
        <v>31</v>
      </c>
      <c r="C27" s="28">
        <v>-4464</v>
      </c>
      <c r="D27" s="30"/>
      <c r="E27" s="101"/>
      <c r="F27" s="101"/>
      <c r="G27" s="101"/>
      <c r="H27" s="4">
        <v>93</v>
      </c>
      <c r="I27" s="4">
        <v>93</v>
      </c>
      <c r="J27" s="6"/>
      <c r="K27" s="101"/>
      <c r="L27" s="4">
        <v>93</v>
      </c>
      <c r="M27" s="4">
        <v>93</v>
      </c>
      <c r="N27" s="4">
        <v>93</v>
      </c>
      <c r="O27" s="101"/>
      <c r="P27" s="6"/>
      <c r="Q27" s="4">
        <v>93</v>
      </c>
      <c r="R27" s="101"/>
      <c r="S27" s="4">
        <v>93</v>
      </c>
      <c r="T27" s="101"/>
      <c r="U27" s="4">
        <v>93</v>
      </c>
      <c r="V27" s="6"/>
      <c r="W27" s="101"/>
      <c r="X27" s="101"/>
      <c r="Y27" s="101"/>
      <c r="Z27" s="101"/>
      <c r="AA27" s="101"/>
      <c r="AB27" s="66">
        <f t="shared" si="0"/>
        <v>-5208</v>
      </c>
    </row>
    <row r="28" spans="1:28" x14ac:dyDescent="0.25">
      <c r="A28" s="10">
        <v>25</v>
      </c>
      <c r="B28" s="11" t="s">
        <v>32</v>
      </c>
      <c r="C28" s="28">
        <v>1145.47</v>
      </c>
      <c r="D28" s="30">
        <v>2000</v>
      </c>
      <c r="E28" s="101"/>
      <c r="F28" s="101"/>
      <c r="G28" s="101"/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101"/>
      <c r="AA28" s="101"/>
      <c r="AB28" s="66">
        <f>(C28+D28+J28+P28+V28)-(SUM(E28:I28)+SUM(K28:O28)+SUM(Q28:U28)+SUM(W28:AA28))</f>
        <v>1750.4700000000003</v>
      </c>
    </row>
    <row r="29" spans="1:28" x14ac:dyDescent="0.25">
      <c r="A29" s="10">
        <v>26</v>
      </c>
      <c r="B29" s="11" t="s">
        <v>33</v>
      </c>
      <c r="C29" s="28">
        <v>-547.97</v>
      </c>
      <c r="D29" s="30"/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101"/>
      <c r="U29" s="101"/>
      <c r="V29" s="6"/>
      <c r="W29" s="101"/>
      <c r="X29" s="101"/>
      <c r="Y29" s="101"/>
      <c r="Z29" s="101"/>
      <c r="AA29" s="101"/>
      <c r="AB29" s="66">
        <f>(C29+D29+J29+P29+V29)-(SUM(E29:I29)+SUM(K29:O29)+SUM(Q29:U29)+SUM(W29:AA29))</f>
        <v>-547.97</v>
      </c>
    </row>
    <row r="30" spans="1:28" ht="15.75" thickBot="1" x14ac:dyDescent="0.3">
      <c r="A30" s="13">
        <v>27</v>
      </c>
      <c r="B30" s="14" t="s">
        <v>34</v>
      </c>
      <c r="C30" s="28">
        <v>395.58</v>
      </c>
      <c r="D30" s="31">
        <v>1500</v>
      </c>
      <c r="E30" s="101"/>
      <c r="F30" s="101"/>
      <c r="G30" s="101"/>
      <c r="H30" s="4">
        <v>93</v>
      </c>
      <c r="I30" s="4">
        <v>93</v>
      </c>
      <c r="J30" s="34"/>
      <c r="K30" s="4">
        <v>93</v>
      </c>
      <c r="L30" s="101"/>
      <c r="M30" s="101"/>
      <c r="N30" s="4">
        <v>93</v>
      </c>
      <c r="O30" s="101"/>
      <c r="P30" s="34"/>
      <c r="Q30" s="101"/>
      <c r="R30" s="101"/>
      <c r="S30" s="101"/>
      <c r="T30" s="101"/>
      <c r="U30" s="101"/>
      <c r="V30" s="34"/>
      <c r="W30" s="101"/>
      <c r="X30" s="101"/>
      <c r="Y30" s="101"/>
      <c r="Z30" s="101"/>
      <c r="AA30" s="101"/>
      <c r="AB30" s="67">
        <f>(C30+D30+J30+P30+V30)-(SUM(E30:I30)+SUM(K30:O30)+SUM(Q30:U30)+SUM(W30:AA30))</f>
        <v>1523.58</v>
      </c>
    </row>
    <row r="31" spans="1:28" ht="15.75" thickBot="1" x14ac:dyDescent="0.3">
      <c r="A31" s="147" t="s">
        <v>38</v>
      </c>
      <c r="B31" s="148"/>
      <c r="C31" s="149"/>
      <c r="D31" s="15"/>
      <c r="E31" s="16">
        <f>SUM(E4:E30)</f>
        <v>0</v>
      </c>
      <c r="F31" s="16">
        <f>SUM(F4:F30)</f>
        <v>0</v>
      </c>
      <c r="G31" s="16">
        <f>SUM(G4:G30)</f>
        <v>0</v>
      </c>
      <c r="H31" s="16">
        <f>SUM(H4:H30)</f>
        <v>1116</v>
      </c>
      <c r="I31" s="16">
        <f>SUM(I4:I30)</f>
        <v>1395</v>
      </c>
      <c r="J31" s="17"/>
      <c r="K31" s="16">
        <f>SUM(K4:K30)</f>
        <v>1116</v>
      </c>
      <c r="L31" s="16">
        <f>SUM(L4:L30)</f>
        <v>1023</v>
      </c>
      <c r="M31" s="16">
        <f>SUM(M4:M30)</f>
        <v>1209</v>
      </c>
      <c r="N31" s="16">
        <f>SUM(N4:N30)</f>
        <v>1209</v>
      </c>
      <c r="O31" s="16">
        <f>SUM(O4:O30)</f>
        <v>1395</v>
      </c>
      <c r="P31" s="17"/>
      <c r="Q31" s="16">
        <f>SUM(Q4:Q30)</f>
        <v>1023</v>
      </c>
      <c r="R31" s="16">
        <f>SUM(R4:R30)</f>
        <v>1116</v>
      </c>
      <c r="S31" s="16">
        <f>SUM(S4:S30)</f>
        <v>1116</v>
      </c>
      <c r="T31" s="16">
        <f>SUM(T4:T30)</f>
        <v>930</v>
      </c>
      <c r="U31" s="16">
        <f>SUM(U4:U30)</f>
        <v>1116</v>
      </c>
      <c r="V31" s="17"/>
      <c r="W31" s="16">
        <f>SUM(W4:W30)</f>
        <v>930</v>
      </c>
      <c r="X31" s="16">
        <f>SUM(X4:X30)</f>
        <v>651</v>
      </c>
      <c r="Y31" s="16">
        <f t="shared" ref="Y31:Z31" si="1">SUM(Y4:Y30)</f>
        <v>837</v>
      </c>
      <c r="Z31" s="16">
        <f t="shared" si="1"/>
        <v>0</v>
      </c>
      <c r="AA31" s="16">
        <f>SUM(AA4:AA30)</f>
        <v>0</v>
      </c>
      <c r="AB31" s="18"/>
    </row>
    <row r="32" spans="1:28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</row>
    <row r="33" spans="1:28" ht="15.75" thickBot="1" x14ac:dyDescent="0.3">
      <c r="B33" s="23"/>
      <c r="C33" s="23"/>
    </row>
    <row r="34" spans="1:28" ht="19.5" thickBot="1" x14ac:dyDescent="0.35">
      <c r="A34" s="123" t="s">
        <v>36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1"/>
      <c r="AB34" s="25">
        <f>SUM(AB4:AB30)</f>
        <v>4320.43</v>
      </c>
    </row>
  </sheetData>
  <mergeCells count="15">
    <mergeCell ref="A31:C31"/>
    <mergeCell ref="A34:AA34"/>
    <mergeCell ref="E1:AB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topLeftCell="C1" workbookViewId="0">
      <selection activeCell="C32" sqref="C32"/>
    </sheetView>
  </sheetViews>
  <sheetFormatPr defaultRowHeight="15" x14ac:dyDescent="0.25"/>
  <cols>
    <col min="2" max="2" width="16.5703125" customWidth="1"/>
    <col min="28" max="28" width="13.140625" customWidth="1"/>
  </cols>
  <sheetData>
    <row r="1" spans="1:28" ht="15.75" thickBot="1" x14ac:dyDescent="0.3">
      <c r="A1" s="155" t="s">
        <v>0</v>
      </c>
      <c r="B1" s="155" t="s">
        <v>1</v>
      </c>
      <c r="C1" s="156" t="s">
        <v>66</v>
      </c>
      <c r="D1" s="158" t="s">
        <v>2</v>
      </c>
      <c r="E1" s="160" t="s">
        <v>37</v>
      </c>
      <c r="F1" s="161"/>
      <c r="G1" s="161"/>
      <c r="H1" s="161"/>
      <c r="I1" s="162"/>
      <c r="J1" s="163" t="s">
        <v>2</v>
      </c>
      <c r="K1" s="164" t="s">
        <v>4</v>
      </c>
      <c r="L1" s="161"/>
      <c r="M1" s="161"/>
      <c r="N1" s="161"/>
      <c r="O1" s="162"/>
      <c r="P1" s="163" t="s">
        <v>2</v>
      </c>
      <c r="Q1" s="164" t="s">
        <v>5</v>
      </c>
      <c r="R1" s="161"/>
      <c r="S1" s="161"/>
      <c r="T1" s="161"/>
      <c r="U1" s="162"/>
      <c r="V1" s="163" t="s">
        <v>2</v>
      </c>
      <c r="W1" s="164" t="s">
        <v>6</v>
      </c>
      <c r="X1" s="161"/>
      <c r="Y1" s="161"/>
      <c r="Z1" s="161"/>
      <c r="AA1" s="161"/>
      <c r="AB1" s="165" t="s">
        <v>67</v>
      </c>
    </row>
    <row r="2" spans="1:28" ht="15.75" thickBot="1" x14ac:dyDescent="0.3">
      <c r="A2" s="143"/>
      <c r="B2" s="143"/>
      <c r="C2" s="157"/>
      <c r="D2" s="159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17"/>
      <c r="K2" s="59">
        <v>10</v>
      </c>
      <c r="L2" s="60">
        <v>11</v>
      </c>
      <c r="M2" s="60">
        <v>12</v>
      </c>
      <c r="N2" s="60">
        <v>13</v>
      </c>
      <c r="O2" s="61">
        <v>14</v>
      </c>
      <c r="P2" s="117"/>
      <c r="Q2" s="59">
        <v>17</v>
      </c>
      <c r="R2" s="60">
        <v>18</v>
      </c>
      <c r="S2" s="60">
        <v>19</v>
      </c>
      <c r="T2" s="60">
        <v>20</v>
      </c>
      <c r="U2" s="61">
        <v>21</v>
      </c>
      <c r="V2" s="117"/>
      <c r="W2" s="62">
        <v>24</v>
      </c>
      <c r="X2" s="63">
        <v>25</v>
      </c>
      <c r="Y2" s="63">
        <v>26</v>
      </c>
      <c r="Z2" s="63">
        <v>27</v>
      </c>
      <c r="AA2" s="64">
        <v>28</v>
      </c>
      <c r="AB2" s="166"/>
    </row>
    <row r="3" spans="1:28" x14ac:dyDescent="0.25">
      <c r="A3" s="1">
        <v>1</v>
      </c>
      <c r="B3" s="2" t="s">
        <v>7</v>
      </c>
      <c r="C3" s="28">
        <v>1827.06</v>
      </c>
      <c r="D3" s="29"/>
      <c r="E3" s="4">
        <v>93</v>
      </c>
      <c r="F3" s="4">
        <v>93</v>
      </c>
      <c r="G3" s="4">
        <v>93</v>
      </c>
      <c r="H3" s="4">
        <v>93</v>
      </c>
      <c r="I3" s="4">
        <v>93</v>
      </c>
      <c r="J3" s="7"/>
      <c r="K3" s="4">
        <v>93</v>
      </c>
      <c r="L3" s="4">
        <v>93</v>
      </c>
      <c r="M3" s="4">
        <v>93</v>
      </c>
      <c r="N3" s="4">
        <v>93</v>
      </c>
      <c r="O3" s="4">
        <v>93</v>
      </c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4">
        <v>93</v>
      </c>
      <c r="Y3" s="4">
        <v>93</v>
      </c>
      <c r="Z3" s="4">
        <v>93</v>
      </c>
      <c r="AA3" s="4">
        <v>93</v>
      </c>
      <c r="AB3" s="66">
        <f t="shared" ref="AB3:AB26" si="0">(C3+D3+J3+P3+V3)-(SUM(E3:I3)+SUM(K3:O3)+SUM(Q3:U3)+SUM(W3:AA3))</f>
        <v>-32.940000000000055</v>
      </c>
    </row>
    <row r="4" spans="1:28" x14ac:dyDescent="0.25">
      <c r="A4" s="10">
        <v>2</v>
      </c>
      <c r="B4" s="11" t="s">
        <v>9</v>
      </c>
      <c r="C4" s="28">
        <v>349.15999999999997</v>
      </c>
      <c r="D4" s="30"/>
      <c r="E4" s="101"/>
      <c r="F4" s="101"/>
      <c r="G4" s="4">
        <v>93</v>
      </c>
      <c r="H4" s="101"/>
      <c r="I4" s="4">
        <v>93</v>
      </c>
      <c r="J4" s="6"/>
      <c r="K4" s="4">
        <v>93</v>
      </c>
      <c r="L4" s="101"/>
      <c r="M4" s="101"/>
      <c r="N4" s="101"/>
      <c r="O4" s="101"/>
      <c r="P4" s="6"/>
      <c r="Q4" s="101"/>
      <c r="R4" s="101"/>
      <c r="S4" s="101"/>
      <c r="T4" s="101"/>
      <c r="U4" s="4">
        <v>93</v>
      </c>
      <c r="V4" s="6"/>
      <c r="W4" s="101"/>
      <c r="X4" s="101"/>
      <c r="Y4" s="4">
        <v>93</v>
      </c>
      <c r="Z4" s="101"/>
      <c r="AA4" s="101"/>
      <c r="AB4" s="66">
        <f t="shared" si="0"/>
        <v>-115.84000000000003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3383.61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101"/>
      <c r="M6" s="4">
        <v>93</v>
      </c>
      <c r="N6" s="101"/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4">
        <v>93</v>
      </c>
      <c r="Z6" s="4">
        <v>93</v>
      </c>
      <c r="AA6" s="101"/>
      <c r="AB6" s="66">
        <f t="shared" si="0"/>
        <v>2732.61</v>
      </c>
    </row>
    <row r="7" spans="1:28" x14ac:dyDescent="0.25">
      <c r="A7" s="10">
        <v>5</v>
      </c>
      <c r="B7" s="11" t="s">
        <v>12</v>
      </c>
      <c r="C7" s="28">
        <v>-1377.37</v>
      </c>
      <c r="D7" s="30"/>
      <c r="E7" s="4">
        <v>93</v>
      </c>
      <c r="F7" s="4">
        <v>93</v>
      </c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4">
        <v>93</v>
      </c>
      <c r="AA7" s="101"/>
      <c r="AB7" s="66">
        <f t="shared" si="0"/>
        <v>-3144.37</v>
      </c>
    </row>
    <row r="8" spans="1:28" x14ac:dyDescent="0.25">
      <c r="A8" s="10">
        <v>6</v>
      </c>
      <c r="B8" s="11" t="s">
        <v>13</v>
      </c>
      <c r="C8" s="28">
        <v>-429.39</v>
      </c>
      <c r="D8" s="30"/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6">
        <f t="shared" si="0"/>
        <v>-2103.39</v>
      </c>
    </row>
    <row r="9" spans="1:28" x14ac:dyDescent="0.25">
      <c r="A9" s="10">
        <v>7</v>
      </c>
      <c r="B9" s="11" t="s">
        <v>14</v>
      </c>
      <c r="C9" s="28">
        <v>492.44000000000005</v>
      </c>
      <c r="D9" s="30"/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101"/>
      <c r="AB9" s="66">
        <f t="shared" si="0"/>
        <v>-1274.56</v>
      </c>
    </row>
    <row r="10" spans="1:28" x14ac:dyDescent="0.25">
      <c r="A10" s="10">
        <v>8</v>
      </c>
      <c r="B10" s="11" t="s">
        <v>15</v>
      </c>
      <c r="C10" s="28">
        <v>1118.7800000000002</v>
      </c>
      <c r="D10" s="30"/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-462.2199999999998</v>
      </c>
    </row>
    <row r="11" spans="1:28" x14ac:dyDescent="0.25">
      <c r="A11" s="10">
        <v>9</v>
      </c>
      <c r="B11" s="11" t="s">
        <v>16</v>
      </c>
      <c r="C11" s="28">
        <v>28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4">
        <v>93</v>
      </c>
      <c r="R11" s="101"/>
      <c r="S11" s="101"/>
      <c r="T11" s="101"/>
      <c r="U11" s="101"/>
      <c r="V11" s="6"/>
      <c r="W11" s="4">
        <v>93</v>
      </c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-462.12</v>
      </c>
      <c r="D12" s="30"/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4">
        <v>93</v>
      </c>
      <c r="N12" s="101"/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4">
        <v>93</v>
      </c>
      <c r="Z12" s="4">
        <v>93</v>
      </c>
      <c r="AA12" s="4">
        <v>93</v>
      </c>
      <c r="AB12" s="66">
        <f t="shared" si="0"/>
        <v>-2043.12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4">
        <v>93</v>
      </c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4">
        <v>93</v>
      </c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788.11999999999989</v>
      </c>
      <c r="D14" s="30"/>
      <c r="E14" s="4">
        <v>93</v>
      </c>
      <c r="F14" s="4">
        <v>93</v>
      </c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101"/>
      <c r="AA14" s="101"/>
      <c r="AB14" s="66">
        <f t="shared" si="0"/>
        <v>-885.88000000000011</v>
      </c>
    </row>
    <row r="15" spans="1:28" x14ac:dyDescent="0.25">
      <c r="A15" s="10">
        <v>13</v>
      </c>
      <c r="B15" s="11" t="s">
        <v>20</v>
      </c>
      <c r="C15" s="28">
        <v>1075.1199999999999</v>
      </c>
      <c r="D15" s="30"/>
      <c r="E15" s="101"/>
      <c r="F15" s="101"/>
      <c r="G15" s="101"/>
      <c r="H15" s="101"/>
      <c r="I15" s="101"/>
      <c r="J15" s="6"/>
      <c r="K15" s="4">
        <v>93</v>
      </c>
      <c r="L15" s="101"/>
      <c r="M15" s="4">
        <v>93</v>
      </c>
      <c r="N15" s="101"/>
      <c r="O15" s="4">
        <v>93</v>
      </c>
      <c r="P15" s="6"/>
      <c r="Q15" s="4">
        <v>93</v>
      </c>
      <c r="R15" s="101"/>
      <c r="S15" s="101"/>
      <c r="T15" s="4">
        <v>93</v>
      </c>
      <c r="U15" s="101"/>
      <c r="V15" s="6"/>
      <c r="W15" s="4">
        <v>93</v>
      </c>
      <c r="X15" s="101"/>
      <c r="Y15" s="4">
        <v>93</v>
      </c>
      <c r="Z15" s="4">
        <v>93</v>
      </c>
      <c r="AA15" s="101"/>
      <c r="AB15" s="66">
        <f t="shared" si="0"/>
        <v>331.11999999999989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-402.21000000000004</v>
      </c>
      <c r="D19" s="30"/>
      <c r="E19" s="101"/>
      <c r="F19" s="101"/>
      <c r="G19" s="4">
        <v>93</v>
      </c>
      <c r="H19" s="101"/>
      <c r="I19" s="101"/>
      <c r="J19" s="6"/>
      <c r="K19" s="101"/>
      <c r="L19" s="101"/>
      <c r="M19" s="101"/>
      <c r="N19" s="101"/>
      <c r="O19" s="4">
        <v>93</v>
      </c>
      <c r="P19" s="6"/>
      <c r="Q19" s="101"/>
      <c r="R19" s="4">
        <v>93</v>
      </c>
      <c r="S19" s="4">
        <v>93</v>
      </c>
      <c r="T19" s="101"/>
      <c r="U19" s="4">
        <v>93</v>
      </c>
      <c r="V19" s="6"/>
      <c r="W19" s="101"/>
      <c r="X19" s="101"/>
      <c r="Y19" s="4">
        <v>93</v>
      </c>
      <c r="Z19" s="4">
        <v>93</v>
      </c>
      <c r="AA19" s="101"/>
      <c r="AB19" s="66">
        <f t="shared" si="0"/>
        <v>-1053.21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-532.59</v>
      </c>
      <c r="D21" s="30"/>
      <c r="E21" s="4">
        <v>93</v>
      </c>
      <c r="F21" s="4">
        <v>93</v>
      </c>
      <c r="G21" s="4">
        <v>93</v>
      </c>
      <c r="H21" s="4">
        <v>93</v>
      </c>
      <c r="I21" s="4">
        <v>93</v>
      </c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4">
        <v>93</v>
      </c>
      <c r="Y21" s="4">
        <v>93</v>
      </c>
      <c r="Z21" s="4">
        <v>93</v>
      </c>
      <c r="AA21" s="4">
        <v>93</v>
      </c>
      <c r="AB21" s="66">
        <f t="shared" si="0"/>
        <v>-2392.59</v>
      </c>
    </row>
    <row r="22" spans="1:28" x14ac:dyDescent="0.25">
      <c r="A22" s="10">
        <v>20</v>
      </c>
      <c r="B22" s="11" t="s">
        <v>27</v>
      </c>
      <c r="C22" s="28">
        <v>716.23</v>
      </c>
      <c r="D22" s="30"/>
      <c r="E22" s="4">
        <v>93</v>
      </c>
      <c r="F22" s="4">
        <v>93</v>
      </c>
      <c r="G22" s="4">
        <v>93</v>
      </c>
      <c r="H22" s="101"/>
      <c r="I22" s="101"/>
      <c r="J22" s="6"/>
      <c r="K22" s="4">
        <v>93</v>
      </c>
      <c r="L22" s="101"/>
      <c r="M22" s="101"/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101"/>
      <c r="U22" s="4">
        <v>93</v>
      </c>
      <c r="V22" s="6"/>
      <c r="W22" s="101"/>
      <c r="X22" s="4">
        <v>93</v>
      </c>
      <c r="Y22" s="4">
        <v>93</v>
      </c>
      <c r="Z22" s="4">
        <v>93</v>
      </c>
      <c r="AA22" s="101"/>
      <c r="AB22" s="66">
        <f t="shared" si="0"/>
        <v>-492.77</v>
      </c>
    </row>
    <row r="23" spans="1:28" x14ac:dyDescent="0.25">
      <c r="A23" s="10">
        <v>21</v>
      </c>
      <c r="B23" s="11" t="s">
        <v>28</v>
      </c>
      <c r="C23" s="28">
        <v>-279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4">
        <v>93</v>
      </c>
      <c r="V23" s="6"/>
      <c r="W23" s="101"/>
      <c r="X23" s="101"/>
      <c r="Y23" s="101"/>
      <c r="Z23" s="101"/>
      <c r="AA23" s="4">
        <v>93</v>
      </c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506.51</v>
      </c>
      <c r="D24" s="30"/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>(C24+D24+J24+P24+V24)-(SUM(E24:I24)+SUM(K24:O24)+SUM(Q24:U24)+SUM(W24:AA24))</f>
        <v>-1353.49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-5208</v>
      </c>
      <c r="D26" s="30"/>
      <c r="E26" s="101"/>
      <c r="F26" s="101"/>
      <c r="G26" s="101"/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4">
        <v>93</v>
      </c>
      <c r="O26" s="101"/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101"/>
      <c r="Z26" s="101"/>
      <c r="AA26" s="101"/>
      <c r="AB26" s="66">
        <f t="shared" si="0"/>
        <v>-6231</v>
      </c>
    </row>
    <row r="27" spans="1:28" x14ac:dyDescent="0.25">
      <c r="A27" s="10">
        <v>25</v>
      </c>
      <c r="B27" s="11" t="s">
        <v>32</v>
      </c>
      <c r="C27" s="28">
        <v>1750.4700000000003</v>
      </c>
      <c r="D27" s="30"/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-109.52999999999975</v>
      </c>
    </row>
    <row r="28" spans="1:28" x14ac:dyDescent="0.25">
      <c r="A28" s="10">
        <v>26</v>
      </c>
      <c r="B28" s="11" t="s">
        <v>33</v>
      </c>
      <c r="C28" s="28">
        <v>-547.97</v>
      </c>
      <c r="D28" s="30"/>
      <c r="E28" s="101"/>
      <c r="F28" s="101"/>
      <c r="G28" s="101"/>
      <c r="H28" s="101"/>
      <c r="I28" s="101"/>
      <c r="J28" s="6"/>
      <c r="K28" s="4">
        <v>93</v>
      </c>
      <c r="L28" s="101"/>
      <c r="M28" s="101"/>
      <c r="N28" s="101"/>
      <c r="O28" s="4">
        <v>93</v>
      </c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4">
        <v>93</v>
      </c>
      <c r="AA28" s="101"/>
      <c r="AB28" s="66">
        <f>(C28+D28+J28+P28+V28)-(SUM(E28:I28)+SUM(K28:O28)+SUM(Q28:U28)+SUM(W28:AA28))</f>
        <v>-826.97</v>
      </c>
    </row>
    <row r="29" spans="1:28" ht="15.75" thickBot="1" x14ac:dyDescent="0.3">
      <c r="A29" s="13">
        <v>27</v>
      </c>
      <c r="B29" s="14" t="s">
        <v>34</v>
      </c>
      <c r="C29" s="28">
        <v>1523.58</v>
      </c>
      <c r="D29" s="31"/>
      <c r="E29" s="101"/>
      <c r="F29" s="101"/>
      <c r="G29" s="4">
        <v>93</v>
      </c>
      <c r="H29" s="101"/>
      <c r="I29" s="101"/>
      <c r="J29" s="34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34"/>
      <c r="Q29" s="4">
        <v>93</v>
      </c>
      <c r="R29" s="4">
        <v>93</v>
      </c>
      <c r="S29" s="4">
        <v>93</v>
      </c>
      <c r="T29" s="4">
        <v>93</v>
      </c>
      <c r="U29" s="101"/>
      <c r="V29" s="34"/>
      <c r="W29" s="4">
        <v>93</v>
      </c>
      <c r="X29" s="4">
        <v>93</v>
      </c>
      <c r="Y29" s="101"/>
      <c r="Z29" s="4">
        <v>93</v>
      </c>
      <c r="AA29" s="4">
        <v>93</v>
      </c>
      <c r="AB29" s="67">
        <f>(C29+D29+J29+P29+V29)-(SUM(E29:I29)+SUM(K29:O29)+SUM(Q29:U29)+SUM(W29:AA29))</f>
        <v>221.57999999999993</v>
      </c>
    </row>
    <row r="30" spans="1:28" ht="15.75" thickBot="1" x14ac:dyDescent="0.3">
      <c r="A30" s="147" t="s">
        <v>38</v>
      </c>
      <c r="B30" s="148"/>
      <c r="C30" s="149"/>
      <c r="D30" s="15"/>
      <c r="E30" s="16">
        <f>SUM(E3:E29)</f>
        <v>930</v>
      </c>
      <c r="F30" s="16">
        <f>SUM(F3:F29)</f>
        <v>837</v>
      </c>
      <c r="G30" s="16">
        <f>SUM(G3:G29)</f>
        <v>1395</v>
      </c>
      <c r="H30" s="16">
        <f>SUM(H3:H29)</f>
        <v>1023</v>
      </c>
      <c r="I30" s="16">
        <f>SUM(I3:I29)</f>
        <v>1116</v>
      </c>
      <c r="J30" s="17"/>
      <c r="K30" s="16">
        <f>SUM(K3:K29)</f>
        <v>1581</v>
      </c>
      <c r="L30" s="16">
        <f>SUM(L3:L29)</f>
        <v>1023</v>
      </c>
      <c r="M30" s="16">
        <f>SUM(M3:M29)</f>
        <v>1302</v>
      </c>
      <c r="N30" s="16">
        <f>SUM(N3:N29)</f>
        <v>1116</v>
      </c>
      <c r="O30" s="16">
        <f>SUM(O3:O29)</f>
        <v>1488</v>
      </c>
      <c r="P30" s="17"/>
      <c r="Q30" s="16">
        <f>SUM(Q3:Q29)</f>
        <v>1395</v>
      </c>
      <c r="R30" s="16">
        <f>SUM(R3:R29)</f>
        <v>1209</v>
      </c>
      <c r="S30" s="16">
        <f>SUM(S3:S29)</f>
        <v>1395</v>
      </c>
      <c r="T30" s="16">
        <f>SUM(T3:T29)</f>
        <v>1209</v>
      </c>
      <c r="U30" s="16">
        <f>SUM(U3:U29)</f>
        <v>1395</v>
      </c>
      <c r="V30" s="17"/>
      <c r="W30" s="16">
        <f>SUM(W3:W29)</f>
        <v>1116</v>
      </c>
      <c r="X30" s="16">
        <f>SUM(X3:X29)</f>
        <v>1116</v>
      </c>
      <c r="Y30" s="16">
        <f t="shared" ref="Y30:Z30" si="1">SUM(Y3:Y29)</f>
        <v>1395</v>
      </c>
      <c r="Z30" s="16">
        <f t="shared" si="1"/>
        <v>1488</v>
      </c>
      <c r="AA30" s="16">
        <f>SUM(AA3:AA29)</f>
        <v>837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23" t="s">
        <v>36</v>
      </c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1"/>
      <c r="AB33" s="25">
        <f>SUM(AB3:AB29)</f>
        <v>-19859.57</v>
      </c>
    </row>
  </sheetData>
  <mergeCells count="14">
    <mergeCell ref="AB1:AB2"/>
    <mergeCell ref="A1:A2"/>
    <mergeCell ref="B1:B2"/>
    <mergeCell ref="C1:C2"/>
    <mergeCell ref="D1:D2"/>
    <mergeCell ref="E1:I1"/>
    <mergeCell ref="J1:J2"/>
    <mergeCell ref="A30:C30"/>
    <mergeCell ref="A33:AA33"/>
    <mergeCell ref="K1:O1"/>
    <mergeCell ref="P1:P2"/>
    <mergeCell ref="Q1:U1"/>
    <mergeCell ref="V1:V2"/>
    <mergeCell ref="W1:AA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workbookViewId="0">
      <selection activeCell="I27" sqref="I27"/>
    </sheetView>
  </sheetViews>
  <sheetFormatPr defaultRowHeight="15" x14ac:dyDescent="0.25"/>
  <cols>
    <col min="2" max="2" width="19.42578125" customWidth="1"/>
  </cols>
  <sheetData>
    <row r="1" spans="1:28" ht="15.75" thickBot="1" x14ac:dyDescent="0.3">
      <c r="A1" s="155" t="s">
        <v>0</v>
      </c>
      <c r="B1" s="155" t="s">
        <v>1</v>
      </c>
      <c r="C1" s="156" t="s">
        <v>67</v>
      </c>
      <c r="D1" s="158" t="s">
        <v>2</v>
      </c>
      <c r="E1" s="160" t="s">
        <v>37</v>
      </c>
      <c r="F1" s="161"/>
      <c r="G1" s="161"/>
      <c r="H1" s="161"/>
      <c r="I1" s="162"/>
      <c r="J1" s="163" t="s">
        <v>2</v>
      </c>
      <c r="K1" s="164" t="s">
        <v>4</v>
      </c>
      <c r="L1" s="161"/>
      <c r="M1" s="161"/>
      <c r="N1" s="161"/>
      <c r="O1" s="162"/>
      <c r="P1" s="163" t="s">
        <v>2</v>
      </c>
      <c r="Q1" s="164" t="s">
        <v>5</v>
      </c>
      <c r="R1" s="161"/>
      <c r="S1" s="161"/>
      <c r="T1" s="161"/>
      <c r="U1" s="162"/>
      <c r="V1" s="163" t="s">
        <v>2</v>
      </c>
      <c r="W1" s="164" t="s">
        <v>6</v>
      </c>
      <c r="X1" s="161"/>
      <c r="Y1" s="161"/>
      <c r="Z1" s="161"/>
      <c r="AA1" s="161"/>
      <c r="AB1" s="165" t="s">
        <v>68</v>
      </c>
    </row>
    <row r="2" spans="1:28" ht="15.75" thickBot="1" x14ac:dyDescent="0.3">
      <c r="A2" s="143"/>
      <c r="B2" s="143"/>
      <c r="C2" s="157"/>
      <c r="D2" s="159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17"/>
      <c r="K2" s="59">
        <v>17</v>
      </c>
      <c r="L2" s="60">
        <v>18</v>
      </c>
      <c r="M2" s="60">
        <v>19</v>
      </c>
      <c r="N2" s="60">
        <v>20</v>
      </c>
      <c r="O2" s="61">
        <v>21</v>
      </c>
      <c r="P2" s="117"/>
      <c r="Q2" s="59">
        <v>24</v>
      </c>
      <c r="R2" s="60">
        <v>25</v>
      </c>
      <c r="S2" s="60">
        <v>26</v>
      </c>
      <c r="T2" s="60">
        <v>27</v>
      </c>
      <c r="U2" s="61">
        <v>28</v>
      </c>
      <c r="V2" s="117"/>
      <c r="W2" s="62">
        <v>31</v>
      </c>
      <c r="X2" s="63"/>
      <c r="Y2" s="63"/>
      <c r="Z2" s="63"/>
      <c r="AA2" s="64"/>
      <c r="AB2" s="166"/>
    </row>
    <row r="3" spans="1:28" x14ac:dyDescent="0.25">
      <c r="A3" s="1">
        <v>1</v>
      </c>
      <c r="B3" s="2" t="s">
        <v>7</v>
      </c>
      <c r="C3" s="28">
        <v>-32.940000000000055</v>
      </c>
      <c r="D3" s="29">
        <v>2000</v>
      </c>
      <c r="E3" s="4">
        <v>93</v>
      </c>
      <c r="F3" s="4">
        <v>93</v>
      </c>
      <c r="G3" s="4">
        <v>93</v>
      </c>
      <c r="H3" s="4">
        <v>93</v>
      </c>
      <c r="I3" s="101"/>
      <c r="J3" s="7"/>
      <c r="K3" s="4">
        <v>93</v>
      </c>
      <c r="L3" s="4">
        <v>93</v>
      </c>
      <c r="M3" s="4">
        <v>93</v>
      </c>
      <c r="N3" s="4">
        <v>93</v>
      </c>
      <c r="O3" s="101"/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101"/>
      <c r="Y3" s="101"/>
      <c r="Z3" s="101"/>
      <c r="AA3" s="101"/>
      <c r="AB3" s="66">
        <f t="shared" ref="AB3:AB26" si="0">(C3+D3+J3+P3+V3)-(SUM(E3:I3)+SUM(K3:O3)+SUM(Q3:U3)+SUM(W3:AA3))</f>
        <v>665.06</v>
      </c>
    </row>
    <row r="4" spans="1:28" x14ac:dyDescent="0.25">
      <c r="A4" s="10">
        <v>2</v>
      </c>
      <c r="B4" s="11" t="s">
        <v>9</v>
      </c>
      <c r="C4" s="28">
        <v>-115.84000000000003</v>
      </c>
      <c r="D4" s="30">
        <v>2000</v>
      </c>
      <c r="E4" s="101"/>
      <c r="F4" s="101"/>
      <c r="G4" s="101"/>
      <c r="H4" s="101"/>
      <c r="I4" s="101"/>
      <c r="J4" s="6"/>
      <c r="K4" s="101"/>
      <c r="L4" s="101"/>
      <c r="M4" s="4">
        <v>93</v>
      </c>
      <c r="N4" s="101"/>
      <c r="O4" s="101"/>
      <c r="P4" s="6"/>
      <c r="Q4" s="101"/>
      <c r="R4" s="101"/>
      <c r="S4" s="101"/>
      <c r="T4" s="101"/>
      <c r="U4" s="101"/>
      <c r="V4" s="6"/>
      <c r="W4" s="101"/>
      <c r="X4" s="101"/>
      <c r="Y4" s="101"/>
      <c r="Z4" s="101"/>
      <c r="AA4" s="101"/>
      <c r="AB4" s="66">
        <f t="shared" si="0"/>
        <v>1791.1599999999999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2732.61</v>
      </c>
      <c r="D6" s="30"/>
      <c r="E6" s="101"/>
      <c r="F6" s="101"/>
      <c r="G6" s="4">
        <v>93</v>
      </c>
      <c r="H6" s="101"/>
      <c r="I6" s="101"/>
      <c r="J6" s="6"/>
      <c r="K6" s="101"/>
      <c r="L6" s="101"/>
      <c r="M6" s="4">
        <v>93</v>
      </c>
      <c r="N6" s="4">
        <v>93</v>
      </c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101"/>
      <c r="Z6" s="101"/>
      <c r="AA6" s="101"/>
      <c r="AB6" s="66">
        <f t="shared" si="0"/>
        <v>2360.61</v>
      </c>
    </row>
    <row r="7" spans="1:28" x14ac:dyDescent="0.25">
      <c r="A7" s="10">
        <v>5</v>
      </c>
      <c r="B7" s="11" t="s">
        <v>12</v>
      </c>
      <c r="C7" s="28">
        <v>-3144.37</v>
      </c>
      <c r="D7" s="30">
        <v>4600</v>
      </c>
      <c r="E7" s="4">
        <v>93</v>
      </c>
      <c r="F7" s="4">
        <v>93</v>
      </c>
      <c r="G7" s="4">
        <v>93</v>
      </c>
      <c r="H7" s="4">
        <v>93</v>
      </c>
      <c r="I7" s="101"/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101"/>
      <c r="Y7" s="101"/>
      <c r="Z7" s="101"/>
      <c r="AA7" s="101"/>
      <c r="AB7" s="66">
        <f t="shared" si="0"/>
        <v>60.630000000000109</v>
      </c>
    </row>
    <row r="8" spans="1:28" x14ac:dyDescent="0.25">
      <c r="A8" s="10">
        <v>6</v>
      </c>
      <c r="B8" s="11" t="s">
        <v>13</v>
      </c>
      <c r="C8" s="28">
        <v>-2103.39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101"/>
      <c r="Y8" s="101"/>
      <c r="Z8" s="101"/>
      <c r="AA8" s="101"/>
      <c r="AB8" s="66">
        <f t="shared" si="0"/>
        <v>-1498.3899999999999</v>
      </c>
    </row>
    <row r="9" spans="1:28" x14ac:dyDescent="0.25">
      <c r="A9" s="10">
        <v>7</v>
      </c>
      <c r="B9" s="11" t="s">
        <v>14</v>
      </c>
      <c r="C9" s="28">
        <v>-1274.56</v>
      </c>
      <c r="D9" s="30">
        <v>5000</v>
      </c>
      <c r="E9" s="4">
        <v>93</v>
      </c>
      <c r="F9" s="4">
        <v>93</v>
      </c>
      <c r="G9" s="4">
        <v>93</v>
      </c>
      <c r="H9" s="101"/>
      <c r="I9" s="101"/>
      <c r="J9" s="6"/>
      <c r="K9" s="101"/>
      <c r="L9" s="101"/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6">
        <f t="shared" si="0"/>
        <v>2702.44</v>
      </c>
    </row>
    <row r="10" spans="1:28" x14ac:dyDescent="0.25">
      <c r="A10" s="10">
        <v>8</v>
      </c>
      <c r="B10" s="11" t="s">
        <v>15</v>
      </c>
      <c r="C10" s="28">
        <v>-462.2199999999998</v>
      </c>
      <c r="D10" s="30"/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101"/>
      <c r="Y10" s="101"/>
      <c r="Z10" s="101"/>
      <c r="AA10" s="101"/>
      <c r="AB10" s="66">
        <f t="shared" si="0"/>
        <v>-1857.2199999999998</v>
      </c>
    </row>
    <row r="11" spans="1:28" x14ac:dyDescent="0.25">
      <c r="A11" s="10">
        <v>9</v>
      </c>
      <c r="B11" s="11" t="s">
        <v>16</v>
      </c>
      <c r="C11" s="28">
        <v>-158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101"/>
      <c r="R11" s="101"/>
      <c r="S11" s="101"/>
      <c r="T11" s="101"/>
      <c r="U11" s="101"/>
      <c r="V11" s="6"/>
      <c r="W11" s="101"/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-2043.12</v>
      </c>
      <c r="D12" s="30">
        <v>4000</v>
      </c>
      <c r="E12" s="4">
        <v>93</v>
      </c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101"/>
      <c r="Y12" s="101"/>
      <c r="Z12" s="101"/>
      <c r="AA12" s="101"/>
      <c r="AB12" s="66">
        <f t="shared" si="0"/>
        <v>561.88000000000011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-885.88000000000011</v>
      </c>
      <c r="D14" s="30">
        <v>4000</v>
      </c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4">
        <v>93</v>
      </c>
      <c r="X14" s="101"/>
      <c r="Y14" s="101"/>
      <c r="Z14" s="101"/>
      <c r="AA14" s="101"/>
      <c r="AB14" s="66">
        <f t="shared" si="0"/>
        <v>2184.12</v>
      </c>
    </row>
    <row r="15" spans="1:28" x14ac:dyDescent="0.25">
      <c r="A15" s="10">
        <v>13</v>
      </c>
      <c r="B15" s="11" t="s">
        <v>20</v>
      </c>
      <c r="C15" s="28">
        <v>331.11999999999989</v>
      </c>
      <c r="D15" s="30">
        <v>1000</v>
      </c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f t="shared" si="0"/>
        <v>1331.12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-1053.21</v>
      </c>
      <c r="D19" s="30">
        <v>2710</v>
      </c>
      <c r="E19" s="101"/>
      <c r="F19" s="101"/>
      <c r="G19" s="4">
        <v>93</v>
      </c>
      <c r="H19" s="101"/>
      <c r="I19" s="101"/>
      <c r="J19" s="6"/>
      <c r="K19" s="4">
        <v>93</v>
      </c>
      <c r="L19" s="101"/>
      <c r="M19" s="4">
        <v>93</v>
      </c>
      <c r="N19" s="4">
        <v>93</v>
      </c>
      <c r="O19" s="101"/>
      <c r="P19" s="6"/>
      <c r="Q19" s="4">
        <v>93</v>
      </c>
      <c r="R19" s="101"/>
      <c r="S19" s="4">
        <v>93</v>
      </c>
      <c r="T19" s="4">
        <v>93</v>
      </c>
      <c r="U19" s="101"/>
      <c r="V19" s="6"/>
      <c r="W19" s="101"/>
      <c r="X19" s="101"/>
      <c r="Y19" s="101"/>
      <c r="Z19" s="101"/>
      <c r="AA19" s="101"/>
      <c r="AB19" s="66">
        <f t="shared" si="0"/>
        <v>1005.79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-2392.59</v>
      </c>
      <c r="D21" s="30">
        <v>5000</v>
      </c>
      <c r="E21" s="4">
        <v>93</v>
      </c>
      <c r="F21" s="4">
        <v>93</v>
      </c>
      <c r="G21" s="4">
        <v>93</v>
      </c>
      <c r="H21" s="4">
        <v>93</v>
      </c>
      <c r="I21" s="101"/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101"/>
      <c r="Y21" s="101"/>
      <c r="Z21" s="101"/>
      <c r="AA21" s="101"/>
      <c r="AB21" s="66">
        <f t="shared" si="0"/>
        <v>1212.4099999999999</v>
      </c>
    </row>
    <row r="22" spans="1:28" x14ac:dyDescent="0.25">
      <c r="A22" s="10">
        <v>20</v>
      </c>
      <c r="B22" s="11" t="s">
        <v>27</v>
      </c>
      <c r="C22" s="28">
        <v>-492.77</v>
      </c>
      <c r="D22" s="30">
        <v>1000</v>
      </c>
      <c r="E22" s="4">
        <v>93</v>
      </c>
      <c r="F22" s="101"/>
      <c r="G22" s="101"/>
      <c r="H22" s="101"/>
      <c r="I22" s="101"/>
      <c r="J22" s="6"/>
      <c r="K22" s="101"/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101"/>
      <c r="S22" s="4">
        <v>93</v>
      </c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-143.76999999999998</v>
      </c>
    </row>
    <row r="23" spans="1:28" x14ac:dyDescent="0.25">
      <c r="A23" s="10">
        <v>21</v>
      </c>
      <c r="B23" s="11" t="s">
        <v>28</v>
      </c>
      <c r="C23" s="28">
        <v>-465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101"/>
      <c r="V23" s="6"/>
      <c r="W23" s="101"/>
      <c r="X23" s="101"/>
      <c r="Y23" s="101"/>
      <c r="Z23" s="101"/>
      <c r="AA23" s="101"/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-1353.49</v>
      </c>
      <c r="D24" s="30">
        <v>5000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101"/>
      <c r="Y24" s="101"/>
      <c r="Z24" s="101"/>
      <c r="AA24" s="101"/>
      <c r="AB24" s="66">
        <f>(C24+D24+J24+P24+V24)-(SUM(E24:I24)+SUM(K24:O24)+SUM(Q24:U24)+SUM(W24:AA24))</f>
        <v>2158.5100000000002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-6231</v>
      </c>
      <c r="D26" s="30">
        <v>6231</v>
      </c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 t="shared" si="0"/>
        <v>0</v>
      </c>
    </row>
    <row r="27" spans="1:28" x14ac:dyDescent="0.25">
      <c r="A27" s="10">
        <v>25</v>
      </c>
      <c r="B27" s="11" t="s">
        <v>32</v>
      </c>
      <c r="C27" s="28">
        <v>-109.52999999999975</v>
      </c>
      <c r="D27" s="30">
        <v>2000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101"/>
      <c r="Z27" s="101"/>
      <c r="AA27" s="101"/>
      <c r="AB27" s="66">
        <f>(C27+D27+J27+P27+V27)-(SUM(E27:I27)+SUM(K27:O27)+SUM(Q27:U27)+SUM(W27:AA27))</f>
        <v>402.47000000000025</v>
      </c>
    </row>
    <row r="28" spans="1:28" x14ac:dyDescent="0.25">
      <c r="A28" s="10">
        <v>26</v>
      </c>
      <c r="B28" s="11" t="s">
        <v>33</v>
      </c>
      <c r="C28" s="28">
        <v>-826.97</v>
      </c>
      <c r="D28" s="30">
        <v>1000</v>
      </c>
      <c r="E28" s="101"/>
      <c r="F28" s="101"/>
      <c r="G28" s="101"/>
      <c r="H28" s="101"/>
      <c r="I28" s="101"/>
      <c r="J28" s="6"/>
      <c r="K28" s="101"/>
      <c r="L28" s="101"/>
      <c r="M28" s="101"/>
      <c r="N28" s="101"/>
      <c r="O28" s="101"/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101"/>
      <c r="AA28" s="101"/>
      <c r="AB28" s="66">
        <f>(C28+D28+J28+P28+V28)-(SUM(E28:I28)+SUM(K28:O28)+SUM(Q28:U28)+SUM(W28:AA28))</f>
        <v>173.02999999999997</v>
      </c>
    </row>
    <row r="29" spans="1:28" ht="15.75" thickBot="1" x14ac:dyDescent="0.3">
      <c r="A29" s="13">
        <v>27</v>
      </c>
      <c r="B29" s="14" t="s">
        <v>34</v>
      </c>
      <c r="C29" s="28">
        <v>221.57999999999993</v>
      </c>
      <c r="D29" s="31">
        <v>2000</v>
      </c>
      <c r="E29" s="4">
        <v>93</v>
      </c>
      <c r="F29" s="4">
        <v>93</v>
      </c>
      <c r="G29" s="4">
        <v>93</v>
      </c>
      <c r="H29" s="101"/>
      <c r="I29" s="101"/>
      <c r="J29" s="34"/>
      <c r="K29" s="101"/>
      <c r="L29" s="101"/>
      <c r="M29" s="4">
        <v>93</v>
      </c>
      <c r="N29" s="101"/>
      <c r="O29" s="101"/>
      <c r="P29" s="34"/>
      <c r="Q29" s="101"/>
      <c r="R29" s="101"/>
      <c r="S29" s="4">
        <v>93</v>
      </c>
      <c r="T29" s="101"/>
      <c r="U29" s="101"/>
      <c r="V29" s="34"/>
      <c r="W29" s="101"/>
      <c r="X29" s="101"/>
      <c r="Y29" s="101"/>
      <c r="Z29" s="101"/>
      <c r="AA29" s="101"/>
      <c r="AB29" s="67">
        <f>(C29+D29+J29+P29+V29)-(SUM(E29:I29)+SUM(K29:O29)+SUM(Q29:U29)+SUM(W29:AA29))</f>
        <v>1756.58</v>
      </c>
    </row>
    <row r="30" spans="1:28" ht="15.75" thickBot="1" x14ac:dyDescent="0.3">
      <c r="A30" s="147" t="s">
        <v>38</v>
      </c>
      <c r="B30" s="148"/>
      <c r="C30" s="149"/>
      <c r="D30" s="15"/>
      <c r="E30" s="16">
        <f>SUM(E3:E29)</f>
        <v>1023</v>
      </c>
      <c r="F30" s="16">
        <f>SUM(F3:F29)</f>
        <v>930</v>
      </c>
      <c r="G30" s="16">
        <f>SUM(G3:G29)</f>
        <v>1116</v>
      </c>
      <c r="H30" s="16">
        <f>SUM(H3:H29)</f>
        <v>744</v>
      </c>
      <c r="I30" s="16">
        <f>SUM(I3:I29)</f>
        <v>186</v>
      </c>
      <c r="J30" s="17"/>
      <c r="K30" s="16">
        <f>SUM(K3:K29)</f>
        <v>930</v>
      </c>
      <c r="L30" s="16">
        <f>SUM(L3:L29)</f>
        <v>930</v>
      </c>
      <c r="M30" s="16">
        <f>SUM(M3:M29)</f>
        <v>1395</v>
      </c>
      <c r="N30" s="16">
        <f>SUM(N3:N29)</f>
        <v>1209</v>
      </c>
      <c r="O30" s="16">
        <f>SUM(O3:O29)</f>
        <v>930</v>
      </c>
      <c r="P30" s="17"/>
      <c r="Q30" s="16">
        <f>SUM(Q3:Q29)</f>
        <v>1116</v>
      </c>
      <c r="R30" s="16">
        <f>SUM(R3:R29)</f>
        <v>930</v>
      </c>
      <c r="S30" s="16">
        <f>SUM(S3:S29)</f>
        <v>1209</v>
      </c>
      <c r="T30" s="16">
        <f>SUM(T3:T29)</f>
        <v>1023</v>
      </c>
      <c r="U30" s="16">
        <f>SUM(U3:U29)</f>
        <v>930</v>
      </c>
      <c r="V30" s="17"/>
      <c r="W30" s="16">
        <f>SUM(W3:W29)</f>
        <v>837</v>
      </c>
      <c r="X30" s="16">
        <f>SUM(X3:X29)</f>
        <v>0</v>
      </c>
      <c r="Y30" s="16">
        <f t="shared" ref="Y30:Z30" si="1">SUM(Y3:Y29)</f>
        <v>0</v>
      </c>
      <c r="Z30" s="16">
        <f t="shared" si="1"/>
        <v>0</v>
      </c>
      <c r="AA30" s="16">
        <f>SUM(AA3:AA29)</f>
        <v>0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23" t="s">
        <v>36</v>
      </c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1"/>
      <c r="AB33" s="25">
        <f>SUM(AB3:AB29)</f>
        <v>14243.43</v>
      </c>
    </row>
  </sheetData>
  <mergeCells count="14">
    <mergeCell ref="AB1:AB2"/>
    <mergeCell ref="A1:A2"/>
    <mergeCell ref="B1:B2"/>
    <mergeCell ref="C1:C2"/>
    <mergeCell ref="D1:D2"/>
    <mergeCell ref="E1:I1"/>
    <mergeCell ref="J1:J2"/>
    <mergeCell ref="A30:C30"/>
    <mergeCell ref="A33:AA33"/>
    <mergeCell ref="K1:O1"/>
    <mergeCell ref="P1:P2"/>
    <mergeCell ref="Q1:U1"/>
    <mergeCell ref="V1:V2"/>
    <mergeCell ref="W1:AA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opLeftCell="F1" zoomScaleNormal="100" workbookViewId="0">
      <selection activeCell="AA36" sqref="AA36"/>
    </sheetView>
  </sheetViews>
  <sheetFormatPr defaultRowHeight="15" x14ac:dyDescent="0.25"/>
  <cols>
    <col min="2" max="2" width="9.140625" customWidth="1"/>
  </cols>
  <sheetData>
    <row r="1" spans="1:34" ht="15.75" thickBot="1" x14ac:dyDescent="0.3">
      <c r="E1" s="133" t="s">
        <v>69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5"/>
    </row>
    <row r="2" spans="1:34" ht="15.75" thickBot="1" x14ac:dyDescent="0.3">
      <c r="A2" s="108" t="s">
        <v>0</v>
      </c>
      <c r="B2" s="109" t="s">
        <v>1</v>
      </c>
      <c r="C2" s="127" t="s">
        <v>46</v>
      </c>
      <c r="D2" s="108" t="s">
        <v>2</v>
      </c>
      <c r="E2" s="128" t="s">
        <v>37</v>
      </c>
      <c r="F2" s="129"/>
      <c r="G2" s="129"/>
      <c r="H2" s="129"/>
      <c r="I2" s="129"/>
      <c r="J2" s="109" t="s">
        <v>2</v>
      </c>
      <c r="K2" s="129" t="s">
        <v>4</v>
      </c>
      <c r="L2" s="129"/>
      <c r="M2" s="129"/>
      <c r="N2" s="129"/>
      <c r="O2" s="129"/>
      <c r="P2" s="109" t="s">
        <v>2</v>
      </c>
      <c r="Q2" s="129" t="s">
        <v>5</v>
      </c>
      <c r="R2" s="129"/>
      <c r="S2" s="129"/>
      <c r="T2" s="129"/>
      <c r="U2" s="129"/>
      <c r="V2" s="109" t="s">
        <v>2</v>
      </c>
      <c r="W2" s="136" t="s">
        <v>6</v>
      </c>
      <c r="X2" s="136"/>
      <c r="Y2" s="136"/>
      <c r="Z2" s="136"/>
      <c r="AA2" s="136"/>
      <c r="AB2" s="109" t="s">
        <v>2</v>
      </c>
      <c r="AC2" s="146" t="s">
        <v>58</v>
      </c>
      <c r="AD2" s="136"/>
      <c r="AE2" s="136"/>
      <c r="AF2" s="136"/>
      <c r="AG2" s="136"/>
      <c r="AH2" s="137" t="s">
        <v>49</v>
      </c>
    </row>
    <row r="3" spans="1:34" ht="15.75" thickBot="1" x14ac:dyDescent="0.3">
      <c r="A3" s="108"/>
      <c r="B3" s="109"/>
      <c r="C3" s="109"/>
      <c r="D3" s="108"/>
      <c r="E3" s="59">
        <v>1</v>
      </c>
      <c r="F3" s="60">
        <v>2</v>
      </c>
      <c r="G3" s="60">
        <v>3</v>
      </c>
      <c r="H3" s="60">
        <v>4</v>
      </c>
      <c r="I3" s="61"/>
      <c r="J3" s="120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20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20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20"/>
      <c r="AC3" s="62">
        <v>28</v>
      </c>
      <c r="AD3" s="63">
        <v>29</v>
      </c>
      <c r="AE3" s="63">
        <v>30</v>
      </c>
      <c r="AF3" s="63"/>
      <c r="AG3" s="64"/>
      <c r="AH3" s="132"/>
    </row>
    <row r="4" spans="1:34" x14ac:dyDescent="0.25">
      <c r="A4" s="1">
        <v>1</v>
      </c>
      <c r="B4" s="2" t="s">
        <v>7</v>
      </c>
      <c r="C4" s="28">
        <v>665.06</v>
      </c>
      <c r="D4" s="29"/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 t="shared" ref="AH4:AH16" si="0">(C4+D4+J4+P4+AB4)-(SUM(E4:I4)+SUM(K4:O4)+SUM(Q4:U4)+SUM(AC4:AG4))</f>
        <v>-729.94</v>
      </c>
    </row>
    <row r="5" spans="1:34" x14ac:dyDescent="0.25">
      <c r="A5" s="10">
        <v>2</v>
      </c>
      <c r="B5" s="11" t="s">
        <v>9</v>
      </c>
      <c r="C5" s="28">
        <v>1791.1599999999999</v>
      </c>
      <c r="D5" s="30"/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"/>
      <c r="AC5" s="4">
        <v>93</v>
      </c>
      <c r="AD5" s="101"/>
      <c r="AE5" s="101"/>
      <c r="AF5" s="101"/>
      <c r="AG5" s="101"/>
      <c r="AH5" s="66">
        <f t="shared" si="0"/>
        <v>1233.1599999999999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2360.61</v>
      </c>
      <c r="D7" s="30"/>
      <c r="E7" s="101"/>
      <c r="F7" s="4">
        <v>93</v>
      </c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1988.6100000000001</v>
      </c>
    </row>
    <row r="8" spans="1:34" x14ac:dyDescent="0.25">
      <c r="A8" s="10">
        <v>5</v>
      </c>
      <c r="B8" s="11" t="s">
        <v>12</v>
      </c>
      <c r="C8" s="28">
        <v>60.630000000000109</v>
      </c>
      <c r="D8" s="30"/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101"/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4">
        <v>93</v>
      </c>
      <c r="AF8" s="101"/>
      <c r="AG8" s="101"/>
      <c r="AH8" s="66">
        <f t="shared" si="0"/>
        <v>-1427.37</v>
      </c>
    </row>
    <row r="9" spans="1:34" x14ac:dyDescent="0.25">
      <c r="A9" s="10">
        <v>6</v>
      </c>
      <c r="B9" s="11" t="s">
        <v>13</v>
      </c>
      <c r="C9" s="28">
        <v>-1498.3899999999999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101"/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-2893.39</v>
      </c>
    </row>
    <row r="10" spans="1:34" x14ac:dyDescent="0.25">
      <c r="A10" s="10">
        <v>7</v>
      </c>
      <c r="B10" s="11" t="s">
        <v>14</v>
      </c>
      <c r="C10" s="28">
        <v>2702.44</v>
      </c>
      <c r="D10" s="30"/>
      <c r="E10" s="4">
        <v>93</v>
      </c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101"/>
      <c r="R10" s="101"/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1679.44</v>
      </c>
    </row>
    <row r="11" spans="1:34" x14ac:dyDescent="0.25">
      <c r="A11" s="10">
        <v>8</v>
      </c>
      <c r="B11" s="11" t="s">
        <v>15</v>
      </c>
      <c r="C11" s="28">
        <v>-1857.2199999999998</v>
      </c>
      <c r="D11" s="30"/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101"/>
      <c r="S11" s="101"/>
      <c r="T11" s="101"/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101"/>
      <c r="AD11" s="101"/>
      <c r="AE11" s="101"/>
      <c r="AF11" s="101"/>
      <c r="AG11" s="101"/>
      <c r="AH11" s="66">
        <f t="shared" si="0"/>
        <v>-2880.22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561.88000000000011</v>
      </c>
      <c r="D13" s="30"/>
      <c r="E13" s="4">
        <v>93</v>
      </c>
      <c r="F13" s="4">
        <v>93</v>
      </c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101"/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-275.11999999999989</v>
      </c>
    </row>
    <row r="14" spans="1:34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2184.12</v>
      </c>
      <c r="D15" s="30"/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101"/>
      <c r="N15" s="101"/>
      <c r="O15" s="101"/>
      <c r="P15" s="6"/>
      <c r="Q15" s="4">
        <v>93</v>
      </c>
      <c r="R15" s="101"/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4">
        <v>93</v>
      </c>
      <c r="AF15" s="101"/>
      <c r="AG15" s="101"/>
      <c r="AH15" s="66">
        <f t="shared" si="0"/>
        <v>975.11999999999989</v>
      </c>
    </row>
    <row r="16" spans="1:34" x14ac:dyDescent="0.25">
      <c r="A16" s="10">
        <v>13</v>
      </c>
      <c r="B16" s="11" t="s">
        <v>20</v>
      </c>
      <c r="C16" s="28">
        <v>1331.12</v>
      </c>
      <c r="D16" s="30"/>
      <c r="E16" s="101"/>
      <c r="F16" s="4">
        <v>93</v>
      </c>
      <c r="G16" s="101"/>
      <c r="H16" s="101"/>
      <c r="I16" s="101"/>
      <c r="J16" s="6"/>
      <c r="K16" s="101"/>
      <c r="L16" s="101"/>
      <c r="M16" s="4">
        <v>93</v>
      </c>
      <c r="N16" s="101"/>
      <c r="O16" s="101"/>
      <c r="P16" s="6"/>
      <c r="Q16" s="101"/>
      <c r="R16" s="101"/>
      <c r="S16" s="4">
        <v>93</v>
      </c>
      <c r="T16" s="101"/>
      <c r="U16" s="4">
        <v>93</v>
      </c>
      <c r="V16" s="6"/>
      <c r="W16" s="101"/>
      <c r="X16" s="4">
        <v>93</v>
      </c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959.11999999999989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28">
        <v>1005.79</v>
      </c>
      <c r="D20" s="30"/>
      <c r="E20" s="4">
        <v>93</v>
      </c>
      <c r="F20" s="4">
        <v>93</v>
      </c>
      <c r="G20" s="101"/>
      <c r="H20" s="101"/>
      <c r="I20" s="101"/>
      <c r="J20" s="6"/>
      <c r="K20" s="4">
        <v>93</v>
      </c>
      <c r="L20" s="101"/>
      <c r="M20" s="4">
        <v>93</v>
      </c>
      <c r="N20" s="101"/>
      <c r="O20" s="101"/>
      <c r="P20" s="6"/>
      <c r="Q20" s="101"/>
      <c r="R20" s="101"/>
      <c r="S20" s="4">
        <v>93</v>
      </c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4">
        <v>93</v>
      </c>
      <c r="AE20" s="101"/>
      <c r="AF20" s="101"/>
      <c r="AG20" s="101"/>
      <c r="AH20" s="66">
        <f t="shared" ref="AH20:AH30" si="1">(C20+D20+J20+P20+AB20)-(SUM(E20:I20)+SUM(K20:O20)+SUM(Q20:U20)+SUM(AC20:AG20))</f>
        <v>447.78999999999996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28">
        <v>1212.4099999999999</v>
      </c>
      <c r="D22" s="30"/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101"/>
      <c r="L22" s="101"/>
      <c r="M22" s="101"/>
      <c r="N22" s="101"/>
      <c r="O22" s="4">
        <v>93</v>
      </c>
      <c r="P22" s="6"/>
      <c r="Q22" s="4">
        <v>93</v>
      </c>
      <c r="R22" s="101"/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101"/>
      <c r="AG22" s="101"/>
      <c r="AH22" s="66">
        <f t="shared" si="1"/>
        <v>96.409999999999854</v>
      </c>
    </row>
    <row r="23" spans="1:34" x14ac:dyDescent="0.25">
      <c r="A23" s="10">
        <v>20</v>
      </c>
      <c r="B23" s="11" t="s">
        <v>27</v>
      </c>
      <c r="C23" s="28">
        <v>-143.76999999999998</v>
      </c>
      <c r="D23" s="30"/>
      <c r="E23" s="4">
        <v>93</v>
      </c>
      <c r="F23" s="4">
        <v>93</v>
      </c>
      <c r="G23" s="101"/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101"/>
      <c r="R23" s="101"/>
      <c r="S23" s="101"/>
      <c r="T23" s="4">
        <v>93</v>
      </c>
      <c r="U23" s="101"/>
      <c r="V23" s="6"/>
      <c r="W23" s="4">
        <v>93</v>
      </c>
      <c r="X23" s="4">
        <v>93</v>
      </c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-980.77</v>
      </c>
    </row>
    <row r="24" spans="1:34" x14ac:dyDescent="0.25">
      <c r="A24" s="10">
        <v>21</v>
      </c>
      <c r="B24" s="11" t="s">
        <v>28</v>
      </c>
      <c r="C24" s="28">
        <v>-465</v>
      </c>
      <c r="D24" s="30"/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-465</v>
      </c>
    </row>
    <row r="25" spans="1:34" x14ac:dyDescent="0.25">
      <c r="A25" s="10">
        <v>22</v>
      </c>
      <c r="B25" s="11" t="s">
        <v>29</v>
      </c>
      <c r="C25" s="28">
        <v>2158.5100000000002</v>
      </c>
      <c r="D25" s="30"/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101"/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1"/>
        <v>763.51000000000022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28">
        <v>402.47000000000025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101"/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1"/>
        <v>-1085.5299999999997</v>
      </c>
    </row>
    <row r="29" spans="1:34" x14ac:dyDescent="0.25">
      <c r="A29" s="10">
        <v>26</v>
      </c>
      <c r="B29" s="11" t="s">
        <v>33</v>
      </c>
      <c r="C29" s="28">
        <v>173.02999999999997</v>
      </c>
      <c r="D29" s="30"/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101"/>
      <c r="P29" s="6"/>
      <c r="Q29" s="101"/>
      <c r="R29" s="101"/>
      <c r="S29" s="101"/>
      <c r="T29" s="101"/>
      <c r="U29" s="101"/>
      <c r="V29" s="6"/>
      <c r="W29" s="4">
        <v>93</v>
      </c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-105.97000000000003</v>
      </c>
    </row>
    <row r="30" spans="1:34" ht="15.75" thickBot="1" x14ac:dyDescent="0.3">
      <c r="A30" s="13">
        <v>27</v>
      </c>
      <c r="B30" s="14" t="s">
        <v>34</v>
      </c>
      <c r="C30" s="28">
        <v>1756.58</v>
      </c>
      <c r="D30" s="31"/>
      <c r="E30" s="101"/>
      <c r="F30" s="4">
        <v>93</v>
      </c>
      <c r="G30" s="4">
        <v>93</v>
      </c>
      <c r="H30" s="101"/>
      <c r="I30" s="101"/>
      <c r="J30" s="34"/>
      <c r="K30" s="4">
        <v>93</v>
      </c>
      <c r="L30" s="4">
        <v>93</v>
      </c>
      <c r="M30" s="101"/>
      <c r="N30" s="4">
        <v>93</v>
      </c>
      <c r="O30" s="4">
        <v>93</v>
      </c>
      <c r="P30" s="34"/>
      <c r="Q30" s="4">
        <v>93</v>
      </c>
      <c r="R30" s="101"/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101"/>
      <c r="AA30" s="101"/>
      <c r="AB30" s="34"/>
      <c r="AC30" s="4">
        <v>93</v>
      </c>
      <c r="AD30" s="4">
        <v>93</v>
      </c>
      <c r="AE30" s="101"/>
      <c r="AF30" s="101"/>
      <c r="AG30" s="101"/>
      <c r="AH30" s="67">
        <f t="shared" si="1"/>
        <v>640.57999999999993</v>
      </c>
    </row>
    <row r="31" spans="1:34" ht="15.75" thickBot="1" x14ac:dyDescent="0.3">
      <c r="A31" s="122" t="s">
        <v>38</v>
      </c>
      <c r="B31" s="122"/>
      <c r="C31" s="122"/>
      <c r="D31" s="15"/>
      <c r="E31" s="16">
        <f>SUM(E4:E30)</f>
        <v>1116</v>
      </c>
      <c r="F31" s="16">
        <f>SUM(F4:F30)</f>
        <v>1488</v>
      </c>
      <c r="G31" s="16">
        <f>SUM(G4:G30)</f>
        <v>930</v>
      </c>
      <c r="H31" s="16">
        <f>SUM(H4:H30)</f>
        <v>930</v>
      </c>
      <c r="I31" s="16">
        <f>SUM(I4:I30)</f>
        <v>93</v>
      </c>
      <c r="J31" s="17"/>
      <c r="K31" s="16">
        <f>SUM(K4:K30)</f>
        <v>1023</v>
      </c>
      <c r="L31" s="16">
        <f>SUM(L4:L30)</f>
        <v>1023</v>
      </c>
      <c r="M31" s="16">
        <f>SUM(M4:M30)</f>
        <v>1209</v>
      </c>
      <c r="N31" s="16">
        <f>SUM(N4:N30)</f>
        <v>930</v>
      </c>
      <c r="O31" s="16">
        <f>SUM(O4:O30)</f>
        <v>1023</v>
      </c>
      <c r="P31" s="17"/>
      <c r="Q31" s="16">
        <f>SUM(Q4:Q30)</f>
        <v>930</v>
      </c>
      <c r="R31" s="16">
        <f>SUM(R4:R30)</f>
        <v>0</v>
      </c>
      <c r="S31" s="16">
        <f>SUM(S4:S30)</f>
        <v>1302</v>
      </c>
      <c r="T31" s="16">
        <f>SUM(T4:T30)</f>
        <v>1023</v>
      </c>
      <c r="U31" s="16">
        <f>SUM(U4:U30)</f>
        <v>1023</v>
      </c>
      <c r="V31" s="17"/>
      <c r="W31" s="16">
        <f>SUM(W4:W30)</f>
        <v>1209</v>
      </c>
      <c r="X31" s="16">
        <f>SUM(X4:X30)</f>
        <v>1209</v>
      </c>
      <c r="Y31" s="16">
        <f t="shared" ref="Y31:Z31" si="2">SUM(Y4:Y30)</f>
        <v>1023</v>
      </c>
      <c r="Z31" s="16">
        <f t="shared" si="2"/>
        <v>930</v>
      </c>
      <c r="AA31" s="16">
        <f>SUM(AA4:AA30)</f>
        <v>930</v>
      </c>
      <c r="AB31" s="17"/>
      <c r="AC31" s="16">
        <f>SUM(AC4:AC30)</f>
        <v>1116</v>
      </c>
      <c r="AD31" s="16">
        <f>SUM(AD4:AD30)</f>
        <v>1023</v>
      </c>
      <c r="AE31" s="16">
        <f t="shared" ref="AE31:AF31" si="3">SUM(AE4:AE30)</f>
        <v>279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23" t="s">
        <v>36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1"/>
      <c r="AH34" s="25">
        <f>SUM(AH4:AH30)</f>
        <v>-2217.5699999999997</v>
      </c>
    </row>
  </sheetData>
  <mergeCells count="17"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  <mergeCell ref="AH2:AH3"/>
    <mergeCell ref="A31:C31"/>
    <mergeCell ref="A34:AG34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80" zoomScaleNormal="80" workbookViewId="0">
      <selection activeCell="AH2" sqref="AH2:AH3"/>
    </sheetView>
  </sheetViews>
  <sheetFormatPr defaultRowHeight="15" x14ac:dyDescent="0.25"/>
  <cols>
    <col min="2" max="2" width="13.85546875" customWidth="1"/>
  </cols>
  <sheetData>
    <row r="1" spans="1:34" ht="15.75" thickBot="1" x14ac:dyDescent="0.3">
      <c r="E1" s="133" t="s">
        <v>69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5"/>
    </row>
    <row r="2" spans="1:34" ht="15.75" customHeight="1" thickBot="1" x14ac:dyDescent="0.3">
      <c r="A2" s="108" t="s">
        <v>0</v>
      </c>
      <c r="B2" s="109" t="s">
        <v>1</v>
      </c>
      <c r="C2" s="156" t="s">
        <v>49</v>
      </c>
      <c r="D2" s="108" t="s">
        <v>2</v>
      </c>
      <c r="E2" s="128" t="s">
        <v>37</v>
      </c>
      <c r="F2" s="129"/>
      <c r="G2" s="129"/>
      <c r="H2" s="129"/>
      <c r="I2" s="129"/>
      <c r="J2" s="109" t="s">
        <v>2</v>
      </c>
      <c r="K2" s="129" t="s">
        <v>4</v>
      </c>
      <c r="L2" s="129"/>
      <c r="M2" s="129"/>
      <c r="N2" s="129"/>
      <c r="O2" s="129"/>
      <c r="P2" s="109" t="s">
        <v>2</v>
      </c>
      <c r="Q2" s="129" t="s">
        <v>5</v>
      </c>
      <c r="R2" s="129"/>
      <c r="S2" s="129"/>
      <c r="T2" s="129"/>
      <c r="U2" s="129"/>
      <c r="V2" s="109" t="s">
        <v>2</v>
      </c>
      <c r="W2" s="136" t="s">
        <v>6</v>
      </c>
      <c r="X2" s="136"/>
      <c r="Y2" s="136"/>
      <c r="Z2" s="136"/>
      <c r="AA2" s="136"/>
      <c r="AB2" s="109" t="s">
        <v>2</v>
      </c>
      <c r="AC2" s="146" t="s">
        <v>58</v>
      </c>
      <c r="AD2" s="136"/>
      <c r="AE2" s="136"/>
      <c r="AF2" s="136"/>
      <c r="AG2" s="136"/>
      <c r="AH2" s="137" t="s">
        <v>49</v>
      </c>
    </row>
    <row r="3" spans="1:34" ht="15.75" thickBot="1" x14ac:dyDescent="0.3">
      <c r="A3" s="108"/>
      <c r="B3" s="109"/>
      <c r="C3" s="157"/>
      <c r="D3" s="108"/>
      <c r="E3" s="59">
        <v>5</v>
      </c>
      <c r="F3" s="60">
        <v>6</v>
      </c>
      <c r="G3" s="60">
        <v>7</v>
      </c>
      <c r="H3" s="60">
        <v>8</v>
      </c>
      <c r="I3" s="61"/>
      <c r="J3" s="120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20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20"/>
      <c r="W3" s="62"/>
      <c r="X3" s="63"/>
      <c r="Y3" s="63"/>
      <c r="Z3" s="63"/>
      <c r="AA3" s="64"/>
      <c r="AB3" s="120"/>
      <c r="AC3" s="62"/>
      <c r="AD3" s="63"/>
      <c r="AE3" s="63"/>
      <c r="AF3" s="63"/>
      <c r="AG3" s="64"/>
      <c r="AH3" s="132"/>
    </row>
    <row r="4" spans="1:34" x14ac:dyDescent="0.25">
      <c r="A4" s="1">
        <v>1</v>
      </c>
      <c r="B4" s="2" t="s">
        <v>7</v>
      </c>
      <c r="C4" s="28">
        <v>-729.94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61.059999999999945</v>
      </c>
    </row>
    <row r="5" spans="1:34" x14ac:dyDescent="0.25">
      <c r="A5" s="10">
        <v>2</v>
      </c>
      <c r="B5" s="11" t="s">
        <v>9</v>
      </c>
      <c r="C5" s="28">
        <v>1233.1599999999999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768.15999999999985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1988.6100000000001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1802.6100000000001</v>
      </c>
    </row>
    <row r="8" spans="1:34" x14ac:dyDescent="0.25">
      <c r="A8" s="10">
        <v>5</v>
      </c>
      <c r="B8" s="11" t="s">
        <v>12</v>
      </c>
      <c r="C8" s="28">
        <v>-1427.37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270.63000000000011</v>
      </c>
    </row>
    <row r="9" spans="1:34" x14ac:dyDescent="0.25">
      <c r="A9" s="10">
        <v>6</v>
      </c>
      <c r="B9" s="11" t="s">
        <v>13</v>
      </c>
      <c r="C9" s="28">
        <v>-2893.39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-795.38999999999987</v>
      </c>
    </row>
    <row r="10" spans="1:34" x14ac:dyDescent="0.25">
      <c r="A10" s="10">
        <v>7</v>
      </c>
      <c r="B10" s="11" t="s">
        <v>14</v>
      </c>
      <c r="C10" s="28">
        <v>1679.44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28">
        <v>-2880.22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-89.2199999999998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-275.11999999999989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701.88000000000011</v>
      </c>
    </row>
    <row r="14" spans="1:34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975.11999999999989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366.11999999999989</v>
      </c>
    </row>
    <row r="16" spans="1:34" x14ac:dyDescent="0.25">
      <c r="A16" s="10">
        <v>13</v>
      </c>
      <c r="B16" s="11" t="s">
        <v>20</v>
      </c>
      <c r="C16" s="28">
        <v>959.11999999999989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215.11999999999989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28">
        <v>447.78999999999996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-203.21000000000004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28">
        <v>96.409999999999854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294.40999999999985</v>
      </c>
    </row>
    <row r="23" spans="1:34" x14ac:dyDescent="0.25">
      <c r="A23" s="10">
        <v>20</v>
      </c>
      <c r="B23" s="11" t="s">
        <v>27</v>
      </c>
      <c r="C23" s="28">
        <v>-980.77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554.23</v>
      </c>
    </row>
    <row r="24" spans="1:34" x14ac:dyDescent="0.25">
      <c r="A24" s="10">
        <v>21</v>
      </c>
      <c r="B24" s="11" t="s">
        <v>28</v>
      </c>
      <c r="C24" s="28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28">
        <v>763.51000000000022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-631.48999999999978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28">
        <v>-1085.5299999999997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-480.52999999999975</v>
      </c>
    </row>
    <row r="29" spans="1:34" x14ac:dyDescent="0.25">
      <c r="A29" s="10">
        <v>26</v>
      </c>
      <c r="B29" s="11" t="s">
        <v>33</v>
      </c>
      <c r="C29" s="28">
        <v>-105.97000000000003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301.02999999999997</v>
      </c>
    </row>
    <row r="30" spans="1:34" ht="15.75" thickBot="1" x14ac:dyDescent="0.3">
      <c r="A30" s="13">
        <v>27</v>
      </c>
      <c r="B30" s="14" t="s">
        <v>34</v>
      </c>
      <c r="C30" s="28">
        <v>640.57999999999993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-568.42000000000007</v>
      </c>
    </row>
    <row r="31" spans="1:34" ht="15.75" thickBot="1" x14ac:dyDescent="0.3">
      <c r="A31" s="122" t="s">
        <v>38</v>
      </c>
      <c r="B31" s="122"/>
      <c r="C31" s="122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23" t="s">
        <v>36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1"/>
      <c r="AH34" s="25">
        <f>SUM(AH4:AH30)</f>
        <v>3158.4300000000003</v>
      </c>
    </row>
  </sheetData>
  <mergeCells count="17">
    <mergeCell ref="A34:AG34"/>
    <mergeCell ref="C2:C3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abSelected="1" zoomScale="80" zoomScaleNormal="80" workbookViewId="0">
      <selection activeCell="AC5" sqref="AC5"/>
    </sheetView>
  </sheetViews>
  <sheetFormatPr defaultRowHeight="15" x14ac:dyDescent="0.25"/>
  <cols>
    <col min="2" max="2" width="13.85546875" customWidth="1"/>
  </cols>
  <sheetData>
    <row r="1" spans="1:34" ht="15.75" thickBot="1" x14ac:dyDescent="0.3">
      <c r="E1" s="133" t="s">
        <v>69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5"/>
    </row>
    <row r="2" spans="1:34" ht="15.75" customHeight="1" thickBot="1" x14ac:dyDescent="0.3">
      <c r="A2" s="108" t="s">
        <v>0</v>
      </c>
      <c r="B2" s="109" t="s">
        <v>1</v>
      </c>
      <c r="C2" s="156" t="s">
        <v>50</v>
      </c>
      <c r="D2" s="108" t="s">
        <v>2</v>
      </c>
      <c r="E2" s="128" t="s">
        <v>37</v>
      </c>
      <c r="F2" s="129"/>
      <c r="G2" s="129"/>
      <c r="H2" s="129"/>
      <c r="I2" s="129"/>
      <c r="J2" s="109" t="s">
        <v>2</v>
      </c>
      <c r="K2" s="129" t="s">
        <v>4</v>
      </c>
      <c r="L2" s="129"/>
      <c r="M2" s="129"/>
      <c r="N2" s="129"/>
      <c r="O2" s="129"/>
      <c r="P2" s="109" t="s">
        <v>2</v>
      </c>
      <c r="Q2" s="129" t="s">
        <v>5</v>
      </c>
      <c r="R2" s="129"/>
      <c r="S2" s="129"/>
      <c r="T2" s="129"/>
      <c r="U2" s="129"/>
      <c r="V2" s="109" t="s">
        <v>2</v>
      </c>
      <c r="W2" s="136" t="s">
        <v>6</v>
      </c>
      <c r="X2" s="136"/>
      <c r="Y2" s="136"/>
      <c r="Z2" s="136"/>
      <c r="AA2" s="136"/>
      <c r="AB2" s="109" t="s">
        <v>2</v>
      </c>
      <c r="AC2" s="146" t="s">
        <v>58</v>
      </c>
      <c r="AD2" s="136"/>
      <c r="AE2" s="136"/>
      <c r="AF2" s="136"/>
      <c r="AG2" s="136"/>
      <c r="AH2" s="137" t="s">
        <v>55</v>
      </c>
    </row>
    <row r="3" spans="1:34" ht="15.75" thickBot="1" x14ac:dyDescent="0.3">
      <c r="A3" s="108"/>
      <c r="B3" s="109"/>
      <c r="C3" s="157"/>
      <c r="D3" s="108"/>
      <c r="E3" s="59">
        <v>1</v>
      </c>
      <c r="F3" s="60">
        <v>2</v>
      </c>
      <c r="G3" s="60">
        <v>3</v>
      </c>
      <c r="H3" s="60">
        <v>4</v>
      </c>
      <c r="I3" s="61">
        <v>5</v>
      </c>
      <c r="J3" s="120"/>
      <c r="K3" s="59">
        <v>8</v>
      </c>
      <c r="L3" s="60">
        <v>9</v>
      </c>
      <c r="M3" s="60">
        <v>10</v>
      </c>
      <c r="N3" s="60">
        <v>11</v>
      </c>
      <c r="O3" s="61">
        <v>12</v>
      </c>
      <c r="P3" s="120"/>
      <c r="Q3" s="59">
        <v>15</v>
      </c>
      <c r="R3" s="60">
        <v>16</v>
      </c>
      <c r="S3" s="60">
        <v>17</v>
      </c>
      <c r="T3" s="60">
        <v>18</v>
      </c>
      <c r="U3" s="61">
        <v>19</v>
      </c>
      <c r="V3" s="120"/>
      <c r="W3" s="62">
        <v>22</v>
      </c>
      <c r="X3" s="63">
        <v>23</v>
      </c>
      <c r="Y3" s="63">
        <v>24</v>
      </c>
      <c r="Z3" s="63">
        <v>25</v>
      </c>
      <c r="AA3" s="64">
        <v>26</v>
      </c>
      <c r="AB3" s="120"/>
      <c r="AC3" s="62">
        <v>29</v>
      </c>
      <c r="AD3" s="63">
        <v>30</v>
      </c>
      <c r="AE3" s="63"/>
      <c r="AF3" s="63"/>
      <c r="AG3" s="64"/>
      <c r="AH3" s="132"/>
    </row>
    <row r="4" spans="1:34" x14ac:dyDescent="0.25">
      <c r="A4" s="1">
        <v>1</v>
      </c>
      <c r="B4" s="2" t="s">
        <v>7</v>
      </c>
      <c r="C4" s="28">
        <v>61.059999999999945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 t="shared" ref="AH4:AH16" si="0">(C4+D4+J4+P4+AB4)-(SUM(E4:I4)+SUM(K4:O4)+SUM(Q4:U4)+SUM(AC4:AG4))</f>
        <v>480.05999999999995</v>
      </c>
    </row>
    <row r="5" spans="1:34" x14ac:dyDescent="0.25">
      <c r="A5" s="10">
        <v>2</v>
      </c>
      <c r="B5" s="11" t="s">
        <v>9</v>
      </c>
      <c r="C5" s="28">
        <v>768.15999999999985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4">
        <v>93</v>
      </c>
      <c r="M5" s="101"/>
      <c r="N5" s="4">
        <v>93</v>
      </c>
      <c r="O5" s="101"/>
      <c r="P5" s="6"/>
      <c r="Q5" s="101"/>
      <c r="R5" s="4">
        <v>93</v>
      </c>
      <c r="S5" s="101"/>
      <c r="T5" s="4">
        <v>93</v>
      </c>
      <c r="U5" s="101"/>
      <c r="V5" s="6"/>
      <c r="W5" s="101"/>
      <c r="X5" s="4">
        <v>93</v>
      </c>
      <c r="Y5" s="101"/>
      <c r="Z5" s="4">
        <v>93</v>
      </c>
      <c r="AA5" s="101"/>
      <c r="AB5" s="6"/>
      <c r="AC5" s="101"/>
      <c r="AD5" s="4">
        <v>93</v>
      </c>
      <c r="AE5" s="101"/>
      <c r="AF5" s="101"/>
      <c r="AG5" s="101"/>
      <c r="AH5" s="66">
        <f t="shared" si="0"/>
        <v>1117.1599999999999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1802.6100000000001</v>
      </c>
      <c r="D7" s="30"/>
      <c r="E7" s="4">
        <v>93</v>
      </c>
      <c r="F7" s="101"/>
      <c r="G7" s="4">
        <v>93</v>
      </c>
      <c r="H7" s="101"/>
      <c r="I7" s="101"/>
      <c r="J7" s="6"/>
      <c r="K7" s="4">
        <v>93</v>
      </c>
      <c r="L7" s="101"/>
      <c r="M7" s="4">
        <v>93</v>
      </c>
      <c r="N7" s="101"/>
      <c r="O7" s="101"/>
      <c r="P7" s="6"/>
      <c r="Q7" s="4">
        <v>93</v>
      </c>
      <c r="R7" s="101"/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1151.6100000000001</v>
      </c>
    </row>
    <row r="8" spans="1:34" x14ac:dyDescent="0.25">
      <c r="A8" s="10">
        <v>5</v>
      </c>
      <c r="B8" s="11" t="s">
        <v>12</v>
      </c>
      <c r="C8" s="28">
        <v>270.63000000000011</v>
      </c>
      <c r="D8" s="30"/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101"/>
      <c r="AF8" s="101"/>
      <c r="AG8" s="101"/>
      <c r="AH8" s="66">
        <f t="shared" si="0"/>
        <v>-1310.3699999999999</v>
      </c>
    </row>
    <row r="9" spans="1:34" x14ac:dyDescent="0.25">
      <c r="A9" s="10">
        <v>6</v>
      </c>
      <c r="B9" s="11" t="s">
        <v>13</v>
      </c>
      <c r="C9" s="28">
        <v>-795.38999999999987</v>
      </c>
      <c r="D9" s="30">
        <v>2000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-376.38999999999987</v>
      </c>
    </row>
    <row r="10" spans="1:34" x14ac:dyDescent="0.25">
      <c r="A10" s="10">
        <v>7</v>
      </c>
      <c r="B10" s="11" t="s">
        <v>14</v>
      </c>
      <c r="C10" s="28">
        <v>749.44</v>
      </c>
      <c r="D10" s="30"/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-831.56</v>
      </c>
    </row>
    <row r="11" spans="1:34" x14ac:dyDescent="0.25">
      <c r="A11" s="10">
        <v>8</v>
      </c>
      <c r="B11" s="11" t="s">
        <v>15</v>
      </c>
      <c r="C11" s="28">
        <v>-89.2199999999998</v>
      </c>
      <c r="D11" s="30">
        <v>1000</v>
      </c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101"/>
      <c r="AF11" s="101"/>
      <c r="AG11" s="101"/>
      <c r="AH11" s="66">
        <f t="shared" si="0"/>
        <v>-670.2199999999998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701.88000000000011</v>
      </c>
      <c r="D13" s="30">
        <v>1000</v>
      </c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120.88000000000011</v>
      </c>
    </row>
    <row r="14" spans="1:34" x14ac:dyDescent="0.25">
      <c r="A14" s="10">
        <v>11</v>
      </c>
      <c r="B14" s="11" t="s">
        <v>70</v>
      </c>
      <c r="C14" s="28">
        <v>0</v>
      </c>
      <c r="D14" s="30">
        <v>500</v>
      </c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366.11999999999989</v>
      </c>
      <c r="D15" s="30">
        <v>5000</v>
      </c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101"/>
      <c r="AF15" s="101"/>
      <c r="AG15" s="101"/>
      <c r="AH15" s="66">
        <f t="shared" si="0"/>
        <v>3785.12</v>
      </c>
    </row>
    <row r="16" spans="1:34" x14ac:dyDescent="0.25">
      <c r="A16" s="10">
        <v>13</v>
      </c>
      <c r="B16" s="11" t="s">
        <v>20</v>
      </c>
      <c r="C16" s="28">
        <v>215.11999999999989</v>
      </c>
      <c r="D16" s="30">
        <v>2500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101"/>
      <c r="AF16" s="101"/>
      <c r="AG16" s="101"/>
      <c r="AH16" s="66">
        <f t="shared" si="0"/>
        <v>1134.1199999999999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28">
        <v>-203.21000000000004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-203.21000000000004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28">
        <v>294.40999999999985</v>
      </c>
      <c r="D22" s="30"/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101"/>
      <c r="AF22" s="101"/>
      <c r="AG22" s="101"/>
      <c r="AH22" s="66">
        <f t="shared" si="1"/>
        <v>-1286.5900000000001</v>
      </c>
    </row>
    <row r="23" spans="1:34" x14ac:dyDescent="0.25">
      <c r="A23" s="10">
        <v>20</v>
      </c>
      <c r="B23" s="11" t="s">
        <v>27</v>
      </c>
      <c r="C23" s="28">
        <v>554.23</v>
      </c>
      <c r="D23" s="30"/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/>
      <c r="AC23" s="4">
        <v>93</v>
      </c>
      <c r="AD23" s="4">
        <v>93</v>
      </c>
      <c r="AE23" s="101"/>
      <c r="AF23" s="101"/>
      <c r="AG23" s="101"/>
      <c r="AH23" s="66">
        <f t="shared" si="1"/>
        <v>-1026.77</v>
      </c>
    </row>
    <row r="24" spans="1:34" x14ac:dyDescent="0.25">
      <c r="A24" s="10">
        <v>21</v>
      </c>
      <c r="B24" s="11" t="s">
        <v>28</v>
      </c>
      <c r="C24" s="28">
        <v>0</v>
      </c>
      <c r="D24" s="30">
        <v>360</v>
      </c>
      <c r="E24" s="101"/>
      <c r="F24" s="4">
        <v>93</v>
      </c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4">
        <v>93</v>
      </c>
      <c r="AE24" s="101"/>
      <c r="AF24" s="101"/>
      <c r="AG24" s="101"/>
      <c r="AH24" s="66">
        <f t="shared" si="1"/>
        <v>-291</v>
      </c>
    </row>
    <row r="25" spans="1:34" x14ac:dyDescent="0.25">
      <c r="A25" s="10">
        <v>22</v>
      </c>
      <c r="B25" s="11" t="s">
        <v>29</v>
      </c>
      <c r="C25" s="28">
        <v>-631.48999999999978</v>
      </c>
      <c r="D25" s="30">
        <v>3000</v>
      </c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1"/>
        <v>787.51000000000022</v>
      </c>
    </row>
    <row r="26" spans="1:34" x14ac:dyDescent="0.25">
      <c r="A26" s="10">
        <v>23</v>
      </c>
      <c r="B26" s="11" t="s">
        <v>71</v>
      </c>
      <c r="C26" s="28">
        <v>0</v>
      </c>
      <c r="D26" s="30">
        <v>1000</v>
      </c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1000</v>
      </c>
    </row>
    <row r="27" spans="1:34" x14ac:dyDescent="0.25">
      <c r="A27" s="10">
        <v>24</v>
      </c>
      <c r="B27" s="11" t="s">
        <v>31</v>
      </c>
      <c r="C27" s="28">
        <v>0</v>
      </c>
      <c r="D27" s="30">
        <v>1000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"/>
      <c r="AC27" s="4">
        <v>93</v>
      </c>
      <c r="AD27" s="4">
        <v>93</v>
      </c>
      <c r="AE27" s="101"/>
      <c r="AF27" s="101"/>
      <c r="AG27" s="101"/>
      <c r="AH27" s="66">
        <f t="shared" si="1"/>
        <v>-581</v>
      </c>
    </row>
    <row r="28" spans="1:34" x14ac:dyDescent="0.25">
      <c r="A28" s="10">
        <v>25</v>
      </c>
      <c r="B28" s="11" t="s">
        <v>32</v>
      </c>
      <c r="C28" s="28">
        <v>-480.52999999999975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1"/>
        <v>-2061.5299999999997</v>
      </c>
    </row>
    <row r="29" spans="1:34" x14ac:dyDescent="0.25">
      <c r="A29" s="10">
        <v>26</v>
      </c>
      <c r="B29" s="11" t="s">
        <v>33</v>
      </c>
      <c r="C29" s="28">
        <v>301.02999999999997</v>
      </c>
      <c r="D29" s="30"/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4">
        <v>93</v>
      </c>
      <c r="AD29" s="4">
        <v>93</v>
      </c>
      <c r="AE29" s="101"/>
      <c r="AF29" s="101"/>
      <c r="AG29" s="101"/>
      <c r="AH29" s="66">
        <f t="shared" si="1"/>
        <v>-1279.97</v>
      </c>
    </row>
    <row r="30" spans="1:34" ht="15.75" thickBot="1" x14ac:dyDescent="0.3">
      <c r="A30" s="13">
        <v>27</v>
      </c>
      <c r="B30" s="14" t="s">
        <v>34</v>
      </c>
      <c r="C30" s="28">
        <v>-568.42000000000007</v>
      </c>
      <c r="D30" s="31">
        <v>1000</v>
      </c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4">
        <v>93</v>
      </c>
      <c r="AD30" s="4">
        <v>93</v>
      </c>
      <c r="AE30" s="101"/>
      <c r="AF30" s="101"/>
      <c r="AG30" s="101"/>
      <c r="AH30" s="67">
        <f t="shared" si="1"/>
        <v>-1149.42</v>
      </c>
    </row>
    <row r="31" spans="1:34" ht="15.75" thickBot="1" x14ac:dyDescent="0.3">
      <c r="A31" s="122" t="s">
        <v>38</v>
      </c>
      <c r="B31" s="122"/>
      <c r="C31" s="122"/>
      <c r="D31" s="15"/>
      <c r="E31" s="16">
        <f>SUM(E4:E30)</f>
        <v>1488</v>
      </c>
      <c r="F31" s="16">
        <f>SUM(F4:F30)</f>
        <v>1581</v>
      </c>
      <c r="G31" s="16">
        <f>SUM(G4:G30)</f>
        <v>1488</v>
      </c>
      <c r="H31" s="16">
        <f>SUM(H4:H30)</f>
        <v>1488</v>
      </c>
      <c r="I31" s="16">
        <f>SUM(I4:I30)</f>
        <v>1488</v>
      </c>
      <c r="J31" s="17"/>
      <c r="K31" s="16">
        <f>SUM(K4:K30)</f>
        <v>1488</v>
      </c>
      <c r="L31" s="16">
        <f>SUM(L4:L30)</f>
        <v>1581</v>
      </c>
      <c r="M31" s="16">
        <f>SUM(M4:M30)</f>
        <v>1488</v>
      </c>
      <c r="N31" s="16">
        <f>SUM(N4:N30)</f>
        <v>1488</v>
      </c>
      <c r="O31" s="16">
        <f>SUM(O4:O30)</f>
        <v>1488</v>
      </c>
      <c r="P31" s="17"/>
      <c r="Q31" s="16">
        <f>SUM(Q4:Q30)</f>
        <v>1488</v>
      </c>
      <c r="R31" s="16">
        <f>SUM(R4:R30)</f>
        <v>1581</v>
      </c>
      <c r="S31" s="16">
        <f>SUM(S4:S30)</f>
        <v>1488</v>
      </c>
      <c r="T31" s="16">
        <f>SUM(T4:T30)</f>
        <v>1488</v>
      </c>
      <c r="U31" s="16">
        <f>SUM(U4:U30)</f>
        <v>1488</v>
      </c>
      <c r="V31" s="17"/>
      <c r="W31" s="16">
        <f>SUM(W4:W30)</f>
        <v>1488</v>
      </c>
      <c r="X31" s="16">
        <f>SUM(X4:X30)</f>
        <v>1581</v>
      </c>
      <c r="Y31" s="16">
        <f t="shared" ref="Y31:Z31" si="2">SUM(Y4:Y30)</f>
        <v>1488</v>
      </c>
      <c r="Z31" s="16">
        <f t="shared" si="2"/>
        <v>1488</v>
      </c>
      <c r="AA31" s="16">
        <f>SUM(AA4:AA30)</f>
        <v>1488</v>
      </c>
      <c r="AB31" s="17"/>
      <c r="AC31" s="16">
        <f>SUM(AC4:AC30)</f>
        <v>1488</v>
      </c>
      <c r="AD31" s="16">
        <f>SUM(AD4:AD30)</f>
        <v>1581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23" t="s">
        <v>36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1"/>
      <c r="AH34" s="25">
        <f>SUM(AH4:AH30)</f>
        <v>-1149.57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май 2014 (2)</vt:lpstr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  <vt:lpstr>октябрь 2013</vt:lpstr>
      <vt:lpstr>ноябрь 2013</vt:lpstr>
      <vt:lpstr>декабрь 2013</vt:lpstr>
      <vt:lpstr>январь2014</vt:lpstr>
      <vt:lpstr>февраль 2014</vt:lpstr>
      <vt:lpstr>март 2014</vt:lpstr>
      <vt:lpstr>апрель 2014</vt:lpstr>
      <vt:lpstr>май 2014</vt:lpstr>
      <vt:lpstr>сентябрь 2014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Xune</cp:lastModifiedBy>
  <cp:lastPrinted>2014-01-24T08:08:02Z</cp:lastPrinted>
  <dcterms:created xsi:type="dcterms:W3CDTF">2013-01-20T17:44:35Z</dcterms:created>
  <dcterms:modified xsi:type="dcterms:W3CDTF">2014-10-03T06:27:00Z</dcterms:modified>
</cp:coreProperties>
</file>